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035" windowHeight="7605"/>
  </bookViews>
  <sheets>
    <sheet name="formular" sheetId="3" r:id="rId1"/>
    <sheet name="databaza" sheetId="4" state="hidden" r:id="rId2"/>
  </sheets>
  <definedNames>
    <definedName name="Dropdown1" localSheetId="0">formular!#REF!</definedName>
    <definedName name="Dropdown2" localSheetId="0">formular!#REF!</definedName>
    <definedName name="Kontrollkästchen5" localSheetId="0">formular!#REF!</definedName>
    <definedName name="Kontrollkästchen6" localSheetId="0">formular!#REF!</definedName>
    <definedName name="Kontrollkästchen7" localSheetId="0">formular!#REF!</definedName>
    <definedName name="Kontrollkästchen8" localSheetId="0">formular!#REF!</definedName>
    <definedName name="Text10" localSheetId="0">formular!#REF!</definedName>
    <definedName name="Text12" localSheetId="0">formular!#REF!</definedName>
    <definedName name="Text13" localSheetId="0">formular!#REF!</definedName>
    <definedName name="Text3" localSheetId="0">formular!#REF!</definedName>
    <definedName name="Text4" localSheetId="0">formular!#REF!</definedName>
    <definedName name="Text5" localSheetId="0">formular!#REF!</definedName>
    <definedName name="Text6" localSheetId="0">formular!#REF!</definedName>
    <definedName name="Text7" localSheetId="0">formular!#REF!</definedName>
    <definedName name="Text8" localSheetId="0">formular!#REF!</definedName>
    <definedName name="Text9" localSheetId="0">formular!#REF!</definedName>
  </definedNames>
  <calcPr calcId="145621"/>
  <customWorkbookViews>
    <customWorkbookView name="Bobo - osobné zobrazenie" guid="{4DDCB621-8211-4CDD-ACEB-B8908F2730ED}" mergeInterval="0" personalView="1" maximized="1" xWindow="-8" yWindow="-8" windowWidth="1382" windowHeight="754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3" l="1"/>
  <c r="E19" i="3" l="1"/>
  <c r="G19" i="3"/>
  <c r="G29" i="3" l="1"/>
  <c r="E29" i="3"/>
  <c r="C29" i="3"/>
  <c r="E24" i="3"/>
  <c r="C24" i="3"/>
  <c r="C19" i="3"/>
  <c r="C32" i="3" l="1"/>
  <c r="H28" i="3"/>
  <c r="H27" i="3"/>
  <c r="F28" i="3"/>
  <c r="F27" i="3"/>
  <c r="D28" i="3"/>
  <c r="D27" i="3"/>
  <c r="H23" i="3"/>
  <c r="H22" i="3"/>
  <c r="F23" i="3"/>
  <c r="F22" i="3"/>
  <c r="D23" i="3"/>
  <c r="D22" i="3"/>
  <c r="H18" i="3"/>
  <c r="F18" i="3"/>
  <c r="D18" i="3"/>
  <c r="E32" i="3" l="1"/>
  <c r="G32" i="3"/>
  <c r="H17" i="3"/>
  <c r="F17" i="3"/>
  <c r="D17" i="3"/>
  <c r="F32" i="3" l="1"/>
  <c r="H32" i="3"/>
  <c r="D32" i="3"/>
  <c r="D31" i="3"/>
  <c r="F31" i="3"/>
  <c r="H31" i="3"/>
</calcChain>
</file>

<file path=xl/sharedStrings.xml><?xml version="1.0" encoding="utf-8"?>
<sst xmlns="http://schemas.openxmlformats.org/spreadsheetml/2006/main" count="180" uniqueCount="111">
  <si>
    <t>Súťaž</t>
  </si>
  <si>
    <t>Dátum stretnutia:</t>
  </si>
  <si>
    <t>Domáci:</t>
  </si>
  <si>
    <t>Hostia:</t>
  </si>
  <si>
    <t>Číslo stretnutia:</t>
  </si>
  <si>
    <t>Miesto stretnutia:</t>
  </si>
  <si>
    <t>Súťaž:</t>
  </si>
  <si>
    <t>EXŽ</t>
  </si>
  <si>
    <t>Body</t>
  </si>
  <si>
    <t>Popis</t>
  </si>
  <si>
    <t>Hodnotené kritérium</t>
  </si>
  <si>
    <t>PZH</t>
  </si>
  <si>
    <t>SBL</t>
  </si>
  <si>
    <t>Mená rozhodcov:</t>
  </si>
  <si>
    <t>Rozhodcovia</t>
  </si>
  <si>
    <t>Bara</t>
  </si>
  <si>
    <t>BC Prievidza</t>
  </si>
  <si>
    <t>Bartoš</t>
  </si>
  <si>
    <t>BK ŠKP 08 Banská Bystrica</t>
  </si>
  <si>
    <t>Donovalová</t>
  </si>
  <si>
    <t>Iskra Svit</t>
  </si>
  <si>
    <t>Doušek</t>
  </si>
  <si>
    <t>MBK Ružomberok</t>
  </si>
  <si>
    <t>Fuska</t>
  </si>
  <si>
    <t>Piešťanské Čajky</t>
  </si>
  <si>
    <t>Gacík</t>
  </si>
  <si>
    <t>ŠBK Šamorín</t>
  </si>
  <si>
    <t>Holländer</t>
  </si>
  <si>
    <t>Hudec</t>
  </si>
  <si>
    <t>Karnay</t>
  </si>
  <si>
    <t>Karniš</t>
  </si>
  <si>
    <t>Kiss</t>
  </si>
  <si>
    <t>Ženiš</t>
  </si>
  <si>
    <t>Kúkelčík</t>
  </si>
  <si>
    <t>Kurpaš</t>
  </si>
  <si>
    <t>Lamoš</t>
  </si>
  <si>
    <t>Macura</t>
  </si>
  <si>
    <t>Margala</t>
  </si>
  <si>
    <t>Perečinský</t>
  </si>
  <si>
    <t>Sirocký</t>
  </si>
  <si>
    <t>Šarišský</t>
  </si>
  <si>
    <t>Tomašovič</t>
  </si>
  <si>
    <t>Turčin</t>
  </si>
  <si>
    <t>Zubák</t>
  </si>
  <si>
    <t>Životský</t>
  </si>
  <si>
    <t xml:space="preserve">Družstvá </t>
  </si>
  <si>
    <t>Miesta</t>
  </si>
  <si>
    <t>Poprad</t>
  </si>
  <si>
    <t>Previdza</t>
  </si>
  <si>
    <t>Spišská Nová Ves</t>
  </si>
  <si>
    <t>Bratislava</t>
  </si>
  <si>
    <t>Levice</t>
  </si>
  <si>
    <t>Košice</t>
  </si>
  <si>
    <t>Banská Bystrica</t>
  </si>
  <si>
    <t>Nitra</t>
  </si>
  <si>
    <t>Svit</t>
  </si>
  <si>
    <t>Handlová</t>
  </si>
  <si>
    <t>Komárno</t>
  </si>
  <si>
    <t>Ružomberok</t>
  </si>
  <si>
    <t>Piešťany</t>
  </si>
  <si>
    <t>Šamorín</t>
  </si>
  <si>
    <t>Body spolu</t>
  </si>
  <si>
    <t>Celkové bodové hodnotenie</t>
  </si>
  <si>
    <t>áno</t>
  </si>
  <si>
    <t>nie</t>
  </si>
  <si>
    <t>Riešenie kritických situácií</t>
  </si>
  <si>
    <t>nezvládnuté</t>
  </si>
  <si>
    <t>zvládnuté</t>
  </si>
  <si>
    <t>priesto na zlepšenie</t>
  </si>
  <si>
    <t>výborný výkon</t>
  </si>
  <si>
    <t>veľmi závažné chyby</t>
  </si>
  <si>
    <t>viacero hrubých chýb</t>
  </si>
  <si>
    <t>niekoľko ľahkých chýb</t>
  </si>
  <si>
    <t>jedna až dve ľahké chyby</t>
  </si>
  <si>
    <t>vynikajúci výkon</t>
  </si>
  <si>
    <t>zlý, slabý výkon</t>
  </si>
  <si>
    <t>podpriemerný výkon</t>
  </si>
  <si>
    <t>veľmi dobrý výkon</t>
  </si>
  <si>
    <t>-</t>
  </si>
  <si>
    <t>/</t>
  </si>
  <si>
    <t>Žilina</t>
  </si>
  <si>
    <t>Klipy - situácie na rozbor (minutáž a komentár)</t>
  </si>
  <si>
    <t>Komunikácia voči aktérom stretnutia</t>
  </si>
  <si>
    <t>Vystupovanie rozhodcu</t>
  </si>
  <si>
    <t>Cit pre hru, objektivita, vyrovnanosť</t>
  </si>
  <si>
    <t>Priestupky - znalosť a uplatňovanie</t>
  </si>
  <si>
    <t>Fauly - znalosť a uplatňovanie</t>
  </si>
  <si>
    <t>priemerný výkon</t>
  </si>
  <si>
    <t>SPM</t>
  </si>
  <si>
    <t>SPŽ</t>
  </si>
  <si>
    <t>Link na záznam zápasu:</t>
  </si>
  <si>
    <t>Čurilla</t>
  </si>
  <si>
    <t>Izák</t>
  </si>
  <si>
    <t>Mlynarčík</t>
  </si>
  <si>
    <t>Meno hodnotiaceho:</t>
  </si>
  <si>
    <t>BKM Lučenec</t>
  </si>
  <si>
    <t>Lučenec</t>
  </si>
  <si>
    <t>Obertová</t>
  </si>
  <si>
    <t>Uhrin</t>
  </si>
  <si>
    <t>Cibulka</t>
  </si>
  <si>
    <t>Stopka</t>
  </si>
  <si>
    <t>Young Angels Košice</t>
  </si>
  <si>
    <t>HODNOTENIE VÝKONU ROZHODCOV NAJVYŠŠÍCH SÚŤAŽÍ SBA (formulár - klub)</t>
  </si>
  <si>
    <t>Ribakovs</t>
  </si>
  <si>
    <t>Spišskí Rytieri</t>
  </si>
  <si>
    <t>Patrioti Levice</t>
  </si>
  <si>
    <t>Inter Bratislava</t>
  </si>
  <si>
    <t>MBK Baník Handlová</t>
  </si>
  <si>
    <t>ŠKBD Spišská Nová Ves</t>
  </si>
  <si>
    <t>BK ŠK UMB Banská Bystrica</t>
  </si>
  <si>
    <t>BAM Poprad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</si>
</sst>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3" xfId="0" applyFont="1" applyBorder="1"/>
    <xf numFmtId="0" fontId="1" fillId="0" borderId="7" xfId="0" applyFont="1" applyBorder="1"/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6" xfId="0" applyFont="1" applyBorder="1"/>
    <xf numFmtId="0" fontId="1" fillId="3" borderId="13" xfId="0" applyFont="1" applyFill="1" applyBorder="1" applyAlignment="1">
      <alignment horizontal="center"/>
    </xf>
    <xf numFmtId="0" fontId="1" fillId="0" borderId="13" xfId="0" applyFont="1" applyFill="1" applyBorder="1"/>
    <xf numFmtId="0" fontId="6" fillId="4" borderId="13" xfId="0" applyFont="1" applyFill="1" applyBorder="1"/>
    <xf numFmtId="0" fontId="1" fillId="4" borderId="13" xfId="0" applyFont="1" applyFill="1" applyBorder="1"/>
    <xf numFmtId="0" fontId="7" fillId="0" borderId="13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21" xfId="0" applyFont="1" applyFill="1" applyBorder="1"/>
    <xf numFmtId="0" fontId="2" fillId="0" borderId="22" xfId="0" applyFont="1" applyFill="1" applyBorder="1"/>
    <xf numFmtId="0" fontId="1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left"/>
    </xf>
    <xf numFmtId="0" fontId="2" fillId="5" borderId="2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2" fillId="8" borderId="23" xfId="0" applyFont="1" applyFill="1" applyBorder="1" applyAlignment="1">
      <alignment horizontal="center"/>
    </xf>
    <xf numFmtId="0" fontId="2" fillId="8" borderId="24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4" xfId="0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0" fontId="2" fillId="0" borderId="4" xfId="0" applyFont="1" applyFill="1" applyBorder="1"/>
    <xf numFmtId="0" fontId="5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9" fillId="2" borderId="17" xfId="0" applyFont="1" applyFill="1" applyBorder="1" applyAlignment="1">
      <alignment horizontal="left"/>
    </xf>
    <xf numFmtId="0" fontId="10" fillId="2" borderId="18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2" borderId="13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3" fillId="0" borderId="7" xfId="0" applyFont="1" applyBorder="1"/>
    <xf numFmtId="0" fontId="11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Fill="1" applyBorder="1" applyAlignment="1">
      <alignment horizontal="left"/>
    </xf>
    <xf numFmtId="0" fontId="3" fillId="6" borderId="14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2" fillId="0" borderId="0" xfId="0" applyFont="1" applyFill="1" applyBorder="1" applyAlignment="1"/>
    <xf numFmtId="0" fontId="11" fillId="0" borderId="7" xfId="0" applyFont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8" fillId="8" borderId="12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/>
    </xf>
    <xf numFmtId="0" fontId="2" fillId="0" borderId="22" xfId="0" applyFont="1" applyFill="1" applyBorder="1" applyAlignment="1">
      <alignment wrapText="1"/>
    </xf>
    <xf numFmtId="0" fontId="2" fillId="5" borderId="22" xfId="0" applyFont="1" applyFill="1" applyBorder="1" applyAlignment="1">
      <alignment horizontal="left" indent="2"/>
    </xf>
    <xf numFmtId="0" fontId="2" fillId="6" borderId="22" xfId="0" applyFont="1" applyFill="1" applyBorder="1" applyAlignment="1">
      <alignment horizontal="left" indent="2"/>
    </xf>
    <xf numFmtId="0" fontId="2" fillId="8" borderId="22" xfId="0" applyFont="1" applyFill="1" applyBorder="1" applyAlignment="1">
      <alignment horizontal="left" indent="2"/>
    </xf>
    <xf numFmtId="0" fontId="8" fillId="5" borderId="12" xfId="0" applyFont="1" applyFill="1" applyBorder="1" applyAlignment="1">
      <alignment horizontal="left" indent="2"/>
    </xf>
    <xf numFmtId="0" fontId="2" fillId="5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0" borderId="26" xfId="0" applyFont="1" applyFill="1" applyBorder="1"/>
    <xf numFmtId="0" fontId="2" fillId="0" borderId="27" xfId="0" applyFont="1" applyFill="1" applyBorder="1"/>
    <xf numFmtId="0" fontId="2" fillId="5" borderId="27" xfId="0" applyFont="1" applyFill="1" applyBorder="1" applyAlignment="1">
      <alignment horizontal="left" indent="2"/>
    </xf>
    <xf numFmtId="0" fontId="2" fillId="6" borderId="27" xfId="0" applyFont="1" applyFill="1" applyBorder="1" applyAlignment="1">
      <alignment horizontal="left" indent="2"/>
    </xf>
    <xf numFmtId="0" fontId="2" fillId="8" borderId="27" xfId="0" applyFont="1" applyFill="1" applyBorder="1" applyAlignment="1">
      <alignment horizontal="left" indent="2"/>
    </xf>
    <xf numFmtId="0" fontId="2" fillId="0" borderId="27" xfId="0" applyFont="1" applyFill="1" applyBorder="1" applyAlignment="1">
      <alignment wrapText="1"/>
    </xf>
    <xf numFmtId="0" fontId="2" fillId="0" borderId="5" xfId="0" applyFont="1" applyBorder="1"/>
    <xf numFmtId="0" fontId="2" fillId="0" borderId="5" xfId="0" applyFont="1" applyFill="1" applyBorder="1"/>
    <xf numFmtId="0" fontId="1" fillId="0" borderId="8" xfId="0" applyFont="1" applyBorder="1"/>
    <xf numFmtId="16" fontId="1" fillId="0" borderId="0" xfId="0" applyNumberFormat="1" applyFont="1"/>
    <xf numFmtId="0" fontId="7" fillId="0" borderId="13" xfId="0" applyFont="1" applyFill="1" applyBorder="1"/>
    <xf numFmtId="0" fontId="3" fillId="0" borderId="5" xfId="0" applyFont="1" applyBorder="1" applyAlignment="1">
      <alignment horizontal="center"/>
    </xf>
    <xf numFmtId="0" fontId="3" fillId="0" borderId="8" xfId="0" applyFont="1" applyBorder="1"/>
    <xf numFmtId="0" fontId="3" fillId="0" borderId="5" xfId="0" applyFont="1" applyBorder="1"/>
    <xf numFmtId="0" fontId="1" fillId="0" borderId="5" xfId="0" applyFont="1" applyFill="1" applyBorder="1"/>
    <xf numFmtId="0" fontId="1" fillId="0" borderId="32" xfId="0" applyFont="1" applyBorder="1"/>
    <xf numFmtId="0" fontId="2" fillId="5" borderId="26" xfId="0" applyFont="1" applyFill="1" applyBorder="1" applyAlignment="1" applyProtection="1">
      <alignment vertical="top" wrapText="1"/>
      <protection locked="0"/>
    </xf>
    <xf numFmtId="0" fontId="2" fillId="5" borderId="28" xfId="0" applyFont="1" applyFill="1" applyBorder="1" applyAlignment="1" applyProtection="1">
      <alignment vertical="top" wrapText="1"/>
      <protection locked="0"/>
    </xf>
    <xf numFmtId="0" fontId="2" fillId="6" borderId="26" xfId="0" applyFont="1" applyFill="1" applyBorder="1" applyAlignment="1" applyProtection="1">
      <alignment horizontal="center" vertical="top" wrapText="1"/>
      <protection locked="0"/>
    </xf>
    <xf numFmtId="0" fontId="2" fillId="6" borderId="27" xfId="0" applyFont="1" applyFill="1" applyBorder="1" applyAlignment="1" applyProtection="1">
      <alignment horizontal="center" vertical="top" wrapText="1"/>
      <protection locked="0"/>
    </xf>
    <xf numFmtId="0" fontId="2" fillId="8" borderId="30" xfId="0" applyFont="1" applyFill="1" applyBorder="1" applyAlignment="1" applyProtection="1">
      <alignment horizontal="center" vertical="top" wrapText="1"/>
      <protection locked="0"/>
    </xf>
    <xf numFmtId="0" fontId="2" fillId="8" borderId="27" xfId="0" applyFont="1" applyFill="1" applyBorder="1" applyAlignment="1" applyProtection="1">
      <alignment horizontal="center" vertical="top" wrapText="1"/>
      <protection locked="0"/>
    </xf>
    <xf numFmtId="0" fontId="2" fillId="5" borderId="19" xfId="0" applyFont="1" applyFill="1" applyBorder="1" applyAlignment="1" applyProtection="1">
      <alignment vertical="top" wrapText="1"/>
      <protection locked="0"/>
    </xf>
    <xf numFmtId="0" fontId="2" fillId="5" borderId="14" xfId="0" applyFont="1" applyFill="1" applyBorder="1" applyAlignment="1" applyProtection="1">
      <alignment vertical="top" wrapText="1"/>
      <protection locked="0"/>
    </xf>
    <xf numFmtId="0" fontId="2" fillId="6" borderId="19" xfId="0" applyFont="1" applyFill="1" applyBorder="1" applyAlignment="1" applyProtection="1">
      <alignment horizontal="center" vertical="top" wrapText="1"/>
      <protection locked="0"/>
    </xf>
    <xf numFmtId="0" fontId="2" fillId="6" borderId="20" xfId="0" applyFont="1" applyFill="1" applyBorder="1" applyAlignment="1" applyProtection="1">
      <alignment horizontal="center" vertical="top" wrapText="1"/>
      <protection locked="0"/>
    </xf>
    <xf numFmtId="0" fontId="2" fillId="8" borderId="15" xfId="0" applyFont="1" applyFill="1" applyBorder="1" applyAlignment="1" applyProtection="1">
      <alignment horizontal="center" vertical="top" wrapText="1"/>
      <protection locked="0"/>
    </xf>
    <xf numFmtId="0" fontId="2" fillId="8" borderId="20" xfId="0" applyFont="1" applyFill="1" applyBorder="1" applyAlignment="1" applyProtection="1">
      <alignment horizontal="center" vertical="top" wrapText="1"/>
      <protection locked="0"/>
    </xf>
    <xf numFmtId="0" fontId="2" fillId="5" borderId="21" xfId="0" applyFont="1" applyFill="1" applyBorder="1" applyAlignment="1" applyProtection="1">
      <alignment vertical="top" wrapText="1"/>
      <protection locked="0"/>
    </xf>
    <xf numFmtId="0" fontId="2" fillId="5" borderId="29" xfId="0" applyFont="1" applyFill="1" applyBorder="1" applyAlignment="1" applyProtection="1">
      <alignment vertical="top" wrapText="1"/>
      <protection locked="0"/>
    </xf>
    <xf numFmtId="0" fontId="2" fillId="6" borderId="21" xfId="0" applyFont="1" applyFill="1" applyBorder="1" applyAlignment="1" applyProtection="1">
      <alignment horizontal="center" vertical="top" wrapText="1"/>
      <protection locked="0"/>
    </xf>
    <xf numFmtId="0" fontId="2" fillId="6" borderId="22" xfId="0" applyFont="1" applyFill="1" applyBorder="1" applyAlignment="1" applyProtection="1">
      <alignment horizontal="center" vertical="top" wrapText="1"/>
      <protection locked="0"/>
    </xf>
    <xf numFmtId="0" fontId="2" fillId="8" borderId="31" xfId="0" applyFont="1" applyFill="1" applyBorder="1" applyAlignment="1" applyProtection="1">
      <alignment horizontal="center" vertical="top" wrapText="1"/>
      <protection locked="0"/>
    </xf>
    <xf numFmtId="0" fontId="2" fillId="8" borderId="22" xfId="0" applyFont="1" applyFill="1" applyBorder="1" applyAlignment="1" applyProtection="1">
      <alignment horizontal="center" vertical="top" wrapText="1"/>
      <protection locked="0"/>
    </xf>
    <xf numFmtId="0" fontId="2" fillId="5" borderId="26" xfId="0" applyFont="1" applyFill="1" applyBorder="1" applyAlignment="1" applyProtection="1">
      <alignment horizontal="center"/>
      <protection locked="0"/>
    </xf>
    <xf numFmtId="0" fontId="2" fillId="5" borderId="21" xfId="0" applyFont="1" applyFill="1" applyBorder="1" applyAlignment="1" applyProtection="1">
      <alignment horizontal="center"/>
      <protection locked="0"/>
    </xf>
    <xf numFmtId="0" fontId="2" fillId="6" borderId="26" xfId="0" applyFont="1" applyFill="1" applyBorder="1" applyAlignment="1" applyProtection="1">
      <alignment horizontal="center"/>
      <protection locked="0"/>
    </xf>
    <xf numFmtId="0" fontId="2" fillId="6" borderId="21" xfId="0" applyFont="1" applyFill="1" applyBorder="1" applyAlignment="1" applyProtection="1">
      <alignment horizontal="center"/>
      <protection locked="0"/>
    </xf>
    <xf numFmtId="0" fontId="2" fillId="8" borderId="21" xfId="0" applyFont="1" applyFill="1" applyBorder="1" applyAlignment="1" applyProtection="1">
      <alignment horizontal="center"/>
      <protection locked="0"/>
    </xf>
    <xf numFmtId="0" fontId="2" fillId="8" borderId="26" xfId="0" applyFont="1" applyFill="1" applyBorder="1" applyAlignment="1" applyProtection="1">
      <alignment horizontal="center"/>
      <protection locked="0"/>
    </xf>
    <xf numFmtId="0" fontId="3" fillId="5" borderId="15" xfId="0" applyFont="1" applyFill="1" applyBorder="1" applyAlignment="1" applyProtection="1">
      <alignment horizontal="center"/>
      <protection locked="0"/>
    </xf>
    <xf numFmtId="0" fontId="3" fillId="6" borderId="16" xfId="0" applyFont="1" applyFill="1" applyBorder="1" applyAlignment="1" applyProtection="1">
      <alignment horizontal="center"/>
      <protection locked="0"/>
    </xf>
    <xf numFmtId="0" fontId="3" fillId="8" borderId="33" xfId="0" applyFont="1" applyFill="1" applyBorder="1" applyAlignment="1" applyProtection="1">
      <alignment horizontal="center"/>
      <protection locked="0"/>
    </xf>
    <xf numFmtId="0" fontId="3" fillId="7" borderId="13" xfId="0" applyFont="1" applyFill="1" applyBorder="1" applyAlignment="1" applyProtection="1">
      <alignment horizontal="center"/>
      <protection locked="0"/>
    </xf>
    <xf numFmtId="164" fontId="3" fillId="7" borderId="13" xfId="0" applyNumberFormat="1" applyFont="1" applyFill="1" applyBorder="1" applyAlignment="1" applyProtection="1">
      <alignment horizontal="center"/>
      <protection locked="0"/>
    </xf>
    <xf numFmtId="0" fontId="3" fillId="9" borderId="13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EF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1685925</xdr:colOff>
      <xdr:row>23</xdr:row>
      <xdr:rowOff>152400</xdr:rowOff>
    </xdr:from>
    <xdr:ext cx="190500" cy="285750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066925" y="86391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1466850</xdr:colOff>
      <xdr:row>30</xdr:row>
      <xdr:rowOff>0</xdr:rowOff>
    </xdr:from>
    <xdr:ext cx="190500" cy="285750"/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4657725" y="124682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3571875" y="94011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1857375</xdr:colOff>
      <xdr:row>23</xdr:row>
      <xdr:rowOff>0</xdr:rowOff>
    </xdr:from>
    <xdr:ext cx="190500" cy="285750"/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5048250" y="79629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23</xdr:row>
      <xdr:rowOff>0</xdr:rowOff>
    </xdr:from>
    <xdr:ext cx="190500" cy="285750"/>
    <xdr:sp macro="" textlink="">
      <xdr:nvSpPr>
        <xdr:cNvPr id="15" name="Text Box 4"/>
        <xdr:cNvSpPr txBox="1">
          <a:spLocks noChangeArrowheads="1"/>
        </xdr:cNvSpPr>
      </xdr:nvSpPr>
      <xdr:spPr bwMode="auto">
        <a:xfrm>
          <a:off x="4171950" y="56483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23</xdr:row>
      <xdr:rowOff>0</xdr:rowOff>
    </xdr:from>
    <xdr:ext cx="190500" cy="285750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171950" y="56483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21</xdr:row>
      <xdr:rowOff>133350</xdr:rowOff>
    </xdr:from>
    <xdr:ext cx="190500" cy="285750"/>
    <xdr:sp macro="" textlink="">
      <xdr:nvSpPr>
        <xdr:cNvPr id="17" name="Text Box 4"/>
        <xdr:cNvSpPr txBox="1">
          <a:spLocks noChangeArrowheads="1"/>
        </xdr:cNvSpPr>
      </xdr:nvSpPr>
      <xdr:spPr bwMode="auto">
        <a:xfrm>
          <a:off x="4171950" y="56483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23</xdr:row>
      <xdr:rowOff>0</xdr:rowOff>
    </xdr:from>
    <xdr:ext cx="190500" cy="285750"/>
    <xdr:sp macro="" textlink="">
      <xdr:nvSpPr>
        <xdr:cNvPr id="18" name="Text Box 4"/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23</xdr:row>
      <xdr:rowOff>0</xdr:rowOff>
    </xdr:from>
    <xdr:ext cx="190500" cy="285750"/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23</xdr:row>
      <xdr:rowOff>0</xdr:rowOff>
    </xdr:from>
    <xdr:ext cx="190500" cy="285750"/>
    <xdr:sp macro="" textlink="">
      <xdr:nvSpPr>
        <xdr:cNvPr id="20" name="Text Box 4"/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23</xdr:row>
      <xdr:rowOff>0</xdr:rowOff>
    </xdr:from>
    <xdr:ext cx="190500" cy="285750"/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23</xdr:row>
      <xdr:rowOff>0</xdr:rowOff>
    </xdr:from>
    <xdr:ext cx="190500" cy="285750"/>
    <xdr:sp macro="" textlink="">
      <xdr:nvSpPr>
        <xdr:cNvPr id="22" name="Text Box 4"/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23</xdr:row>
      <xdr:rowOff>0</xdr:rowOff>
    </xdr:from>
    <xdr:ext cx="190500" cy="285750"/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26</xdr:row>
      <xdr:rowOff>133350</xdr:rowOff>
    </xdr:from>
    <xdr:ext cx="190500" cy="285750"/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26</xdr:row>
      <xdr:rowOff>133350</xdr:rowOff>
    </xdr:from>
    <xdr:ext cx="190500" cy="285750"/>
    <xdr:sp macro="" textlink="">
      <xdr:nvSpPr>
        <xdr:cNvPr id="25" name="Text Box 4"/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26" name="Text Box 4"/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32" name="Text Box 4"/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33" name="Text Box 4"/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34" name="Text Box 4"/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20</xdr:row>
      <xdr:rowOff>133350</xdr:rowOff>
    </xdr:from>
    <xdr:ext cx="190500" cy="285750"/>
    <xdr:sp macro="" textlink="">
      <xdr:nvSpPr>
        <xdr:cNvPr id="37" name="Text Box 4"/>
        <xdr:cNvSpPr txBox="1">
          <a:spLocks noChangeArrowheads="1"/>
        </xdr:cNvSpPr>
      </xdr:nvSpPr>
      <xdr:spPr bwMode="auto">
        <a:xfrm>
          <a:off x="4171950" y="56483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21</xdr:row>
      <xdr:rowOff>133350</xdr:rowOff>
    </xdr:from>
    <xdr:ext cx="190500" cy="285750"/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23</xdr:row>
      <xdr:rowOff>0</xdr:rowOff>
    </xdr:from>
    <xdr:ext cx="190500" cy="285750"/>
    <xdr:sp macro="" textlink="">
      <xdr:nvSpPr>
        <xdr:cNvPr id="39" name="Text Box 4"/>
        <xdr:cNvSpPr txBox="1">
          <a:spLocks noChangeArrowheads="1"/>
        </xdr:cNvSpPr>
      </xdr:nvSpPr>
      <xdr:spPr bwMode="auto">
        <a:xfrm>
          <a:off x="4171950" y="68770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23</xdr:row>
      <xdr:rowOff>0</xdr:rowOff>
    </xdr:from>
    <xdr:ext cx="190500" cy="285750"/>
    <xdr:sp macro="" textlink="">
      <xdr:nvSpPr>
        <xdr:cNvPr id="40" name="Text Box 4"/>
        <xdr:cNvSpPr txBox="1">
          <a:spLocks noChangeArrowheads="1"/>
        </xdr:cNvSpPr>
      </xdr:nvSpPr>
      <xdr:spPr bwMode="auto">
        <a:xfrm>
          <a:off x="4171950" y="70866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21</xdr:row>
      <xdr:rowOff>133350</xdr:rowOff>
    </xdr:from>
    <xdr:ext cx="190500" cy="285750"/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4171950" y="5857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23</xdr:row>
      <xdr:rowOff>0</xdr:rowOff>
    </xdr:from>
    <xdr:ext cx="190500" cy="285750"/>
    <xdr:sp macro="" textlink="">
      <xdr:nvSpPr>
        <xdr:cNvPr id="42" name="Text Box 4"/>
        <xdr:cNvSpPr txBox="1">
          <a:spLocks noChangeArrowheads="1"/>
        </xdr:cNvSpPr>
      </xdr:nvSpPr>
      <xdr:spPr bwMode="auto">
        <a:xfrm>
          <a:off x="4171950" y="62674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23</xdr:row>
      <xdr:rowOff>0</xdr:rowOff>
    </xdr:from>
    <xdr:ext cx="190500" cy="285750"/>
    <xdr:sp macro="" textlink="">
      <xdr:nvSpPr>
        <xdr:cNvPr id="43" name="Text Box 4"/>
        <xdr:cNvSpPr txBox="1">
          <a:spLocks noChangeArrowheads="1"/>
        </xdr:cNvSpPr>
      </xdr:nvSpPr>
      <xdr:spPr bwMode="auto">
        <a:xfrm>
          <a:off x="4171950" y="62674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23</xdr:row>
      <xdr:rowOff>0</xdr:rowOff>
    </xdr:from>
    <xdr:ext cx="190500" cy="285750"/>
    <xdr:sp macro="" textlink="">
      <xdr:nvSpPr>
        <xdr:cNvPr id="44" name="Text Box 4"/>
        <xdr:cNvSpPr txBox="1">
          <a:spLocks noChangeArrowheads="1"/>
        </xdr:cNvSpPr>
      </xdr:nvSpPr>
      <xdr:spPr bwMode="auto">
        <a:xfrm>
          <a:off x="4171950" y="68770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23</xdr:row>
      <xdr:rowOff>0</xdr:rowOff>
    </xdr:from>
    <xdr:ext cx="190500" cy="285750"/>
    <xdr:sp macro="" textlink="">
      <xdr:nvSpPr>
        <xdr:cNvPr id="45" name="Text Box 4"/>
        <xdr:cNvSpPr txBox="1">
          <a:spLocks noChangeArrowheads="1"/>
        </xdr:cNvSpPr>
      </xdr:nvSpPr>
      <xdr:spPr bwMode="auto">
        <a:xfrm>
          <a:off x="4171950" y="68770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23</xdr:row>
      <xdr:rowOff>0</xdr:rowOff>
    </xdr:from>
    <xdr:ext cx="190500" cy="285750"/>
    <xdr:sp macro="" textlink="">
      <xdr:nvSpPr>
        <xdr:cNvPr id="46" name="Text Box 4"/>
        <xdr:cNvSpPr txBox="1">
          <a:spLocks noChangeArrowheads="1"/>
        </xdr:cNvSpPr>
      </xdr:nvSpPr>
      <xdr:spPr bwMode="auto">
        <a:xfrm>
          <a:off x="4171950" y="70866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23</xdr:row>
      <xdr:rowOff>0</xdr:rowOff>
    </xdr:from>
    <xdr:ext cx="190500" cy="285750"/>
    <xdr:sp macro="" textlink="">
      <xdr:nvSpPr>
        <xdr:cNvPr id="50" name="Text Box 4"/>
        <xdr:cNvSpPr txBox="1">
          <a:spLocks noChangeArrowheads="1"/>
        </xdr:cNvSpPr>
      </xdr:nvSpPr>
      <xdr:spPr bwMode="auto">
        <a:xfrm>
          <a:off x="4171950" y="68770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23</xdr:row>
      <xdr:rowOff>0</xdr:rowOff>
    </xdr:from>
    <xdr:ext cx="190500" cy="285750"/>
    <xdr:sp macro="" textlink="">
      <xdr:nvSpPr>
        <xdr:cNvPr id="51" name="Text Box 4"/>
        <xdr:cNvSpPr txBox="1">
          <a:spLocks noChangeArrowheads="1"/>
        </xdr:cNvSpPr>
      </xdr:nvSpPr>
      <xdr:spPr bwMode="auto">
        <a:xfrm>
          <a:off x="4171950" y="70866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23</xdr:row>
      <xdr:rowOff>0</xdr:rowOff>
    </xdr:from>
    <xdr:ext cx="190500" cy="285750"/>
    <xdr:sp macro="" textlink="">
      <xdr:nvSpPr>
        <xdr:cNvPr id="55" name="Text Box 4"/>
        <xdr:cNvSpPr txBox="1">
          <a:spLocks noChangeArrowheads="1"/>
        </xdr:cNvSpPr>
      </xdr:nvSpPr>
      <xdr:spPr bwMode="auto">
        <a:xfrm>
          <a:off x="4171950" y="68770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23</xdr:row>
      <xdr:rowOff>0</xdr:rowOff>
    </xdr:from>
    <xdr:ext cx="190500" cy="285750"/>
    <xdr:sp macro="" textlink="">
      <xdr:nvSpPr>
        <xdr:cNvPr id="56" name="Text Box 4"/>
        <xdr:cNvSpPr txBox="1">
          <a:spLocks noChangeArrowheads="1"/>
        </xdr:cNvSpPr>
      </xdr:nvSpPr>
      <xdr:spPr bwMode="auto">
        <a:xfrm>
          <a:off x="4171950" y="68770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23</xdr:row>
      <xdr:rowOff>0</xdr:rowOff>
    </xdr:from>
    <xdr:ext cx="190500" cy="285750"/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4171950" y="70866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23</xdr:row>
      <xdr:rowOff>0</xdr:rowOff>
    </xdr:from>
    <xdr:ext cx="190500" cy="285750"/>
    <xdr:sp macro="" textlink="">
      <xdr:nvSpPr>
        <xdr:cNvPr id="58" name="Text Box 4"/>
        <xdr:cNvSpPr txBox="1">
          <a:spLocks noChangeArrowheads="1"/>
        </xdr:cNvSpPr>
      </xdr:nvSpPr>
      <xdr:spPr bwMode="auto">
        <a:xfrm>
          <a:off x="4171950" y="70866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26</xdr:row>
      <xdr:rowOff>133350</xdr:rowOff>
    </xdr:from>
    <xdr:ext cx="190500" cy="285750"/>
    <xdr:sp macro="" textlink="">
      <xdr:nvSpPr>
        <xdr:cNvPr id="59" name="Text Box 4"/>
        <xdr:cNvSpPr txBox="1">
          <a:spLocks noChangeArrowheads="1"/>
        </xdr:cNvSpPr>
      </xdr:nvSpPr>
      <xdr:spPr bwMode="auto">
        <a:xfrm>
          <a:off x="4171950" y="857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26</xdr:row>
      <xdr:rowOff>133350</xdr:rowOff>
    </xdr:from>
    <xdr:ext cx="190500" cy="285750"/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4171950" y="857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26</xdr:row>
      <xdr:rowOff>133350</xdr:rowOff>
    </xdr:from>
    <xdr:ext cx="190500" cy="285750"/>
    <xdr:sp macro="" textlink="">
      <xdr:nvSpPr>
        <xdr:cNvPr id="61" name="Text Box 4"/>
        <xdr:cNvSpPr txBox="1">
          <a:spLocks noChangeArrowheads="1"/>
        </xdr:cNvSpPr>
      </xdr:nvSpPr>
      <xdr:spPr bwMode="auto">
        <a:xfrm>
          <a:off x="4171950" y="857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26</xdr:row>
      <xdr:rowOff>133350</xdr:rowOff>
    </xdr:from>
    <xdr:ext cx="190500" cy="285750"/>
    <xdr:sp macro="" textlink="">
      <xdr:nvSpPr>
        <xdr:cNvPr id="62" name="Text Box 4"/>
        <xdr:cNvSpPr txBox="1">
          <a:spLocks noChangeArrowheads="1"/>
        </xdr:cNvSpPr>
      </xdr:nvSpPr>
      <xdr:spPr bwMode="auto">
        <a:xfrm>
          <a:off x="4171950" y="857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64" name="Text Box 4"/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65" name="Text Box 4"/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171950" y="102584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67" name="Text Box 4"/>
        <xdr:cNvSpPr txBox="1">
          <a:spLocks noChangeArrowheads="1"/>
        </xdr:cNvSpPr>
      </xdr:nvSpPr>
      <xdr:spPr bwMode="auto">
        <a:xfrm>
          <a:off x="4171950" y="102584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68" name="Text Box 4"/>
        <xdr:cNvSpPr txBox="1">
          <a:spLocks noChangeArrowheads="1"/>
        </xdr:cNvSpPr>
      </xdr:nvSpPr>
      <xdr:spPr bwMode="auto">
        <a:xfrm>
          <a:off x="4171950" y="104679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69" name="Text Box 4"/>
        <xdr:cNvSpPr txBox="1">
          <a:spLocks noChangeArrowheads="1"/>
        </xdr:cNvSpPr>
      </xdr:nvSpPr>
      <xdr:spPr bwMode="auto">
        <a:xfrm>
          <a:off x="4171950" y="104679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70" name="Text Box 4"/>
        <xdr:cNvSpPr txBox="1">
          <a:spLocks noChangeArrowheads="1"/>
        </xdr:cNvSpPr>
      </xdr:nvSpPr>
      <xdr:spPr bwMode="auto">
        <a:xfrm>
          <a:off x="4171950" y="10877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71" name="Text Box 4"/>
        <xdr:cNvSpPr txBox="1">
          <a:spLocks noChangeArrowheads="1"/>
        </xdr:cNvSpPr>
      </xdr:nvSpPr>
      <xdr:spPr bwMode="auto">
        <a:xfrm>
          <a:off x="4171950" y="10877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72" name="Text Box 4"/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73" name="Text Box 4"/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74" name="Text Box 4"/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4171950" y="102584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76" name="Text Box 4"/>
        <xdr:cNvSpPr txBox="1">
          <a:spLocks noChangeArrowheads="1"/>
        </xdr:cNvSpPr>
      </xdr:nvSpPr>
      <xdr:spPr bwMode="auto">
        <a:xfrm>
          <a:off x="4171950" y="102584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77" name="Text Box 4"/>
        <xdr:cNvSpPr txBox="1">
          <a:spLocks noChangeArrowheads="1"/>
        </xdr:cNvSpPr>
      </xdr:nvSpPr>
      <xdr:spPr bwMode="auto">
        <a:xfrm>
          <a:off x="4171950" y="104679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78" name="Text Box 4"/>
        <xdr:cNvSpPr txBox="1">
          <a:spLocks noChangeArrowheads="1"/>
        </xdr:cNvSpPr>
      </xdr:nvSpPr>
      <xdr:spPr bwMode="auto">
        <a:xfrm>
          <a:off x="4171950" y="104679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79" name="Text Box 4"/>
        <xdr:cNvSpPr txBox="1">
          <a:spLocks noChangeArrowheads="1"/>
        </xdr:cNvSpPr>
      </xdr:nvSpPr>
      <xdr:spPr bwMode="auto">
        <a:xfrm>
          <a:off x="4171950" y="10877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80" name="Text Box 4"/>
        <xdr:cNvSpPr txBox="1">
          <a:spLocks noChangeArrowheads="1"/>
        </xdr:cNvSpPr>
      </xdr:nvSpPr>
      <xdr:spPr bwMode="auto">
        <a:xfrm>
          <a:off x="4171950" y="10877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81" name="Text Box 4"/>
        <xdr:cNvSpPr txBox="1">
          <a:spLocks noChangeArrowheads="1"/>
        </xdr:cNvSpPr>
      </xdr:nvSpPr>
      <xdr:spPr bwMode="auto">
        <a:xfrm>
          <a:off x="4171950" y="10877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4171950" y="10877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83" name="Text Box 4"/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84" name="Text Box 4"/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85" name="Text Box 4"/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86" name="Text Box 4"/>
        <xdr:cNvSpPr txBox="1">
          <a:spLocks noChangeArrowheads="1"/>
        </xdr:cNvSpPr>
      </xdr:nvSpPr>
      <xdr:spPr bwMode="auto">
        <a:xfrm>
          <a:off x="4171950" y="102584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87" name="Text Box 4"/>
        <xdr:cNvSpPr txBox="1">
          <a:spLocks noChangeArrowheads="1"/>
        </xdr:cNvSpPr>
      </xdr:nvSpPr>
      <xdr:spPr bwMode="auto">
        <a:xfrm>
          <a:off x="4171950" y="104679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88" name="Text Box 4"/>
        <xdr:cNvSpPr txBox="1">
          <a:spLocks noChangeArrowheads="1"/>
        </xdr:cNvSpPr>
      </xdr:nvSpPr>
      <xdr:spPr bwMode="auto">
        <a:xfrm>
          <a:off x="4171950" y="104679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89" name="Text Box 4"/>
        <xdr:cNvSpPr txBox="1">
          <a:spLocks noChangeArrowheads="1"/>
        </xdr:cNvSpPr>
      </xdr:nvSpPr>
      <xdr:spPr bwMode="auto">
        <a:xfrm>
          <a:off x="4171950" y="10877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90" name="Text Box 4"/>
        <xdr:cNvSpPr txBox="1">
          <a:spLocks noChangeArrowheads="1"/>
        </xdr:cNvSpPr>
      </xdr:nvSpPr>
      <xdr:spPr bwMode="auto">
        <a:xfrm>
          <a:off x="4171950" y="10877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91" name="Text Box 4"/>
        <xdr:cNvSpPr txBox="1">
          <a:spLocks noChangeArrowheads="1"/>
        </xdr:cNvSpPr>
      </xdr:nvSpPr>
      <xdr:spPr bwMode="auto">
        <a:xfrm>
          <a:off x="4171950" y="112966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94" name="Text Box 4"/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95" name="Text Box 4"/>
        <xdr:cNvSpPr txBox="1">
          <a:spLocks noChangeArrowheads="1"/>
        </xdr:cNvSpPr>
      </xdr:nvSpPr>
      <xdr:spPr bwMode="auto">
        <a:xfrm>
          <a:off x="4171950" y="100488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4171950" y="102584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171950" y="104679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98" name="Text Box 4"/>
        <xdr:cNvSpPr txBox="1">
          <a:spLocks noChangeArrowheads="1"/>
        </xdr:cNvSpPr>
      </xdr:nvSpPr>
      <xdr:spPr bwMode="auto">
        <a:xfrm>
          <a:off x="4171950" y="104679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99" name="Text Box 4"/>
        <xdr:cNvSpPr txBox="1">
          <a:spLocks noChangeArrowheads="1"/>
        </xdr:cNvSpPr>
      </xdr:nvSpPr>
      <xdr:spPr bwMode="auto">
        <a:xfrm>
          <a:off x="4171950" y="10877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100" name="Text Box 4"/>
        <xdr:cNvSpPr txBox="1">
          <a:spLocks noChangeArrowheads="1"/>
        </xdr:cNvSpPr>
      </xdr:nvSpPr>
      <xdr:spPr bwMode="auto">
        <a:xfrm>
          <a:off x="4171950" y="10877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101" name="Text Box 4"/>
        <xdr:cNvSpPr txBox="1">
          <a:spLocks noChangeArrowheads="1"/>
        </xdr:cNvSpPr>
      </xdr:nvSpPr>
      <xdr:spPr bwMode="auto">
        <a:xfrm>
          <a:off x="4171950" y="112966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4171950" y="112966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1390650</xdr:colOff>
      <xdr:row>30</xdr:row>
      <xdr:rowOff>0</xdr:rowOff>
    </xdr:from>
    <xdr:ext cx="190500" cy="285750"/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4171950" y="112966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105" name="Text Box 4"/>
        <xdr:cNvSpPr txBox="1">
          <a:spLocks noChangeArrowheads="1"/>
        </xdr:cNvSpPr>
      </xdr:nvSpPr>
      <xdr:spPr bwMode="auto">
        <a:xfrm>
          <a:off x="4171950" y="12573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106" name="Text Box 4"/>
        <xdr:cNvSpPr txBox="1">
          <a:spLocks noChangeArrowheads="1"/>
        </xdr:cNvSpPr>
      </xdr:nvSpPr>
      <xdr:spPr bwMode="auto">
        <a:xfrm>
          <a:off x="4171950" y="12573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1390650</xdr:colOff>
      <xdr:row>30</xdr:row>
      <xdr:rowOff>0</xdr:rowOff>
    </xdr:from>
    <xdr:ext cx="190500" cy="285750"/>
    <xdr:sp macro="" textlink="">
      <xdr:nvSpPr>
        <xdr:cNvPr id="107" name="Text Box 4"/>
        <xdr:cNvSpPr txBox="1">
          <a:spLocks noChangeArrowheads="1"/>
        </xdr:cNvSpPr>
      </xdr:nvSpPr>
      <xdr:spPr bwMode="auto">
        <a:xfrm>
          <a:off x="4171950" y="123729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108" name="Text Box 4"/>
        <xdr:cNvSpPr txBox="1">
          <a:spLocks noChangeArrowheads="1"/>
        </xdr:cNvSpPr>
      </xdr:nvSpPr>
      <xdr:spPr bwMode="auto">
        <a:xfrm>
          <a:off x="4171950" y="12573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109" name="Text Box 4"/>
        <xdr:cNvSpPr txBox="1">
          <a:spLocks noChangeArrowheads="1"/>
        </xdr:cNvSpPr>
      </xdr:nvSpPr>
      <xdr:spPr bwMode="auto">
        <a:xfrm>
          <a:off x="4171950" y="12573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1390650</xdr:colOff>
      <xdr:row>30</xdr:row>
      <xdr:rowOff>0</xdr:rowOff>
    </xdr:from>
    <xdr:ext cx="190500" cy="285750"/>
    <xdr:sp macro="" textlink="">
      <xdr:nvSpPr>
        <xdr:cNvPr id="110" name="Text Box 4"/>
        <xdr:cNvSpPr txBox="1">
          <a:spLocks noChangeArrowheads="1"/>
        </xdr:cNvSpPr>
      </xdr:nvSpPr>
      <xdr:spPr bwMode="auto">
        <a:xfrm>
          <a:off x="4171950" y="123729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1381125</xdr:colOff>
      <xdr:row>30</xdr:row>
      <xdr:rowOff>0</xdr:rowOff>
    </xdr:from>
    <xdr:ext cx="190500" cy="285750"/>
    <xdr:sp macro="" textlink="">
      <xdr:nvSpPr>
        <xdr:cNvPr id="111" name="Text Box 4"/>
        <xdr:cNvSpPr txBox="1">
          <a:spLocks noChangeArrowheads="1"/>
        </xdr:cNvSpPr>
      </xdr:nvSpPr>
      <xdr:spPr bwMode="auto">
        <a:xfrm>
          <a:off x="4572000" y="116490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391583</xdr:colOff>
      <xdr:row>1</xdr:row>
      <xdr:rowOff>74082</xdr:rowOff>
    </xdr:from>
    <xdr:to>
      <xdr:col>7</xdr:col>
      <xdr:colOff>2207006</xdr:colOff>
      <xdr:row>9</xdr:row>
      <xdr:rowOff>111505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0" y="571499"/>
          <a:ext cx="1815423" cy="1815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1390650</xdr:colOff>
      <xdr:row>2</xdr:row>
      <xdr:rowOff>133350</xdr:rowOff>
    </xdr:from>
    <xdr:ext cx="190500" cy="285750"/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4171950" y="56483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="90" zoomScaleNormal="90" workbookViewId="0">
      <selection activeCell="D4" sqref="D4"/>
    </sheetView>
  </sheetViews>
  <sheetFormatPr defaultRowHeight="15.75" x14ac:dyDescent="0.25"/>
  <cols>
    <col min="1" max="1" width="5.7109375" style="1" customWidth="1"/>
    <col min="2" max="2" width="36.140625" style="1" customWidth="1"/>
    <col min="3" max="3" width="7.7109375" style="2" customWidth="1"/>
    <col min="4" max="4" width="39.7109375" style="1" customWidth="1"/>
    <col min="5" max="5" width="7.7109375" style="2" customWidth="1"/>
    <col min="6" max="6" width="39.7109375" style="1" customWidth="1"/>
    <col min="7" max="7" width="7.7109375" style="2" customWidth="1"/>
    <col min="8" max="8" width="39.7109375" style="1" customWidth="1"/>
    <col min="9" max="16384" width="9.140625" style="1"/>
  </cols>
  <sheetData>
    <row r="1" spans="1:8" ht="39" customHeight="1" thickBot="1" x14ac:dyDescent="0.45">
      <c r="A1" s="126" t="s">
        <v>102</v>
      </c>
      <c r="B1" s="127"/>
      <c r="C1" s="127"/>
      <c r="D1" s="127"/>
      <c r="E1" s="127"/>
      <c r="F1" s="127"/>
      <c r="G1" s="127"/>
      <c r="H1" s="128"/>
    </row>
    <row r="2" spans="1:8" ht="17.25" customHeight="1" x14ac:dyDescent="0.4">
      <c r="A2" s="5"/>
      <c r="B2" s="6"/>
      <c r="C2" s="6"/>
      <c r="D2" s="6"/>
      <c r="E2" s="6"/>
      <c r="F2" s="6"/>
      <c r="G2" s="6"/>
      <c r="H2" s="7"/>
    </row>
    <row r="3" spans="1:8" ht="17.25" customHeight="1" x14ac:dyDescent="0.3">
      <c r="A3" s="8"/>
      <c r="B3" s="43" t="s">
        <v>5</v>
      </c>
      <c r="C3" s="44"/>
      <c r="D3" s="123"/>
      <c r="E3" s="45"/>
      <c r="F3" s="46" t="s">
        <v>6</v>
      </c>
      <c r="G3" s="123"/>
      <c r="H3" s="91"/>
    </row>
    <row r="4" spans="1:8" ht="17.25" customHeight="1" x14ac:dyDescent="0.3">
      <c r="A4" s="8"/>
      <c r="B4" s="47" t="s">
        <v>1</v>
      </c>
      <c r="C4" s="48"/>
      <c r="D4" s="124"/>
      <c r="E4" s="45"/>
      <c r="F4" s="46" t="s">
        <v>4</v>
      </c>
      <c r="G4" s="123"/>
      <c r="H4" s="91"/>
    </row>
    <row r="5" spans="1:8" ht="17.25" customHeight="1" x14ac:dyDescent="0.3">
      <c r="A5" s="8"/>
      <c r="B5" s="49"/>
      <c r="C5" s="50"/>
      <c r="D5" s="45"/>
      <c r="E5" s="45"/>
      <c r="F5" s="45"/>
      <c r="G5" s="45"/>
      <c r="H5" s="91"/>
    </row>
    <row r="6" spans="1:8" ht="17.25" customHeight="1" x14ac:dyDescent="0.3">
      <c r="A6" s="8"/>
      <c r="B6" s="47" t="s">
        <v>2</v>
      </c>
      <c r="C6" s="48"/>
      <c r="D6" s="123"/>
      <c r="E6" s="45"/>
      <c r="F6" s="45"/>
      <c r="G6" s="45"/>
      <c r="H6" s="91"/>
    </row>
    <row r="7" spans="1:8" ht="17.25" customHeight="1" x14ac:dyDescent="0.3">
      <c r="A7" s="8"/>
      <c r="B7" s="47" t="s">
        <v>3</v>
      </c>
      <c r="C7" s="48"/>
      <c r="D7" s="123"/>
      <c r="E7" s="45"/>
      <c r="F7" s="45"/>
      <c r="G7" s="45"/>
      <c r="H7" s="91"/>
    </row>
    <row r="8" spans="1:8" ht="17.25" customHeight="1" x14ac:dyDescent="0.3">
      <c r="A8" s="8"/>
      <c r="B8" s="49"/>
      <c r="C8" s="50"/>
      <c r="D8" s="45"/>
      <c r="E8" s="45"/>
      <c r="F8" s="45"/>
      <c r="G8" s="45"/>
      <c r="H8" s="91"/>
    </row>
    <row r="9" spans="1:8" ht="17.25" customHeight="1" x14ac:dyDescent="0.3">
      <c r="A9" s="8"/>
      <c r="B9" s="47" t="s">
        <v>94</v>
      </c>
      <c r="C9" s="48"/>
      <c r="D9" s="125"/>
      <c r="E9" s="45"/>
      <c r="F9" s="45"/>
      <c r="G9" s="45"/>
      <c r="H9" s="91"/>
    </row>
    <row r="10" spans="1:8" ht="17.25" customHeight="1" thickBot="1" x14ac:dyDescent="0.35">
      <c r="A10" s="14"/>
      <c r="B10" s="51"/>
      <c r="C10" s="60"/>
      <c r="D10" s="52"/>
      <c r="E10" s="66"/>
      <c r="F10" s="52"/>
      <c r="G10" s="66"/>
      <c r="H10" s="92"/>
    </row>
    <row r="11" spans="1:8" ht="18.75" x14ac:dyDescent="0.3">
      <c r="A11" s="11"/>
      <c r="B11" s="53"/>
      <c r="C11" s="50"/>
      <c r="D11" s="54"/>
      <c r="E11" s="45"/>
      <c r="F11" s="54"/>
      <c r="G11" s="45"/>
      <c r="H11" s="93"/>
    </row>
    <row r="12" spans="1:8" ht="24.75" customHeight="1" x14ac:dyDescent="0.3">
      <c r="A12" s="11"/>
      <c r="B12" s="53"/>
      <c r="C12" s="129" t="s">
        <v>13</v>
      </c>
      <c r="D12" s="130"/>
      <c r="E12" s="130"/>
      <c r="F12" s="130"/>
      <c r="G12" s="130"/>
      <c r="H12" s="131"/>
    </row>
    <row r="13" spans="1:8" ht="24.75" customHeight="1" x14ac:dyDescent="0.3">
      <c r="A13" s="11"/>
      <c r="B13" s="55"/>
      <c r="C13" s="61"/>
      <c r="D13" s="120"/>
      <c r="E13" s="56"/>
      <c r="F13" s="121"/>
      <c r="G13" s="57"/>
      <c r="H13" s="122"/>
    </row>
    <row r="14" spans="1:8" x14ac:dyDescent="0.25">
      <c r="A14" s="11"/>
      <c r="B14" s="12"/>
      <c r="C14" s="9"/>
      <c r="D14" s="13"/>
      <c r="E14" s="9"/>
      <c r="F14" s="13"/>
      <c r="G14" s="9"/>
      <c r="H14" s="94"/>
    </row>
    <row r="15" spans="1:8" ht="19.5" customHeight="1" thickBot="1" x14ac:dyDescent="0.35">
      <c r="A15" s="11"/>
      <c r="B15" s="58"/>
      <c r="C15" s="9"/>
      <c r="D15" s="9"/>
      <c r="E15" s="9"/>
      <c r="F15" s="9"/>
      <c r="G15" s="9"/>
      <c r="H15" s="10"/>
    </row>
    <row r="16" spans="1:8" s="2" customFormat="1" ht="19.5" customHeight="1" thickBot="1" x14ac:dyDescent="0.3">
      <c r="A16" s="25"/>
      <c r="B16" s="26" t="s">
        <v>10</v>
      </c>
      <c r="C16" s="27" t="s">
        <v>8</v>
      </c>
      <c r="D16" s="28" t="s">
        <v>9</v>
      </c>
      <c r="E16" s="29" t="s">
        <v>8</v>
      </c>
      <c r="F16" s="30" t="s">
        <v>9</v>
      </c>
      <c r="G16" s="31" t="s">
        <v>8</v>
      </c>
      <c r="H16" s="32" t="s">
        <v>9</v>
      </c>
    </row>
    <row r="17" spans="1:8" s="22" customFormat="1" ht="19.5" customHeight="1" x14ac:dyDescent="0.25">
      <c r="A17" s="80">
        <v>1</v>
      </c>
      <c r="B17" s="81" t="s">
        <v>82</v>
      </c>
      <c r="C17" s="114" t="s">
        <v>78</v>
      </c>
      <c r="D17" s="82" t="str">
        <f>VLOOKUP(C17,databaza!G11:H15,2)</f>
        <v>/</v>
      </c>
      <c r="E17" s="116" t="s">
        <v>78</v>
      </c>
      <c r="F17" s="83" t="str">
        <f>VLOOKUP(E17,databaza!G11:H15,2)</f>
        <v>/</v>
      </c>
      <c r="G17" s="119" t="s">
        <v>78</v>
      </c>
      <c r="H17" s="84" t="str">
        <f>VLOOKUP(G17,databaza!G11:H15,2)</f>
        <v>/</v>
      </c>
    </row>
    <row r="18" spans="1:8" s="22" customFormat="1" ht="19.5" customHeight="1" thickBot="1" x14ac:dyDescent="0.3">
      <c r="A18" s="23">
        <v>2</v>
      </c>
      <c r="B18" s="24" t="s">
        <v>83</v>
      </c>
      <c r="C18" s="115" t="s">
        <v>78</v>
      </c>
      <c r="D18" s="74" t="str">
        <f>VLOOKUP(C18,databaza!G2:H4,2)</f>
        <v>/</v>
      </c>
      <c r="E18" s="117" t="s">
        <v>78</v>
      </c>
      <c r="F18" s="75" t="str">
        <f>VLOOKUP(E18,databaza!G2:H4,2)</f>
        <v>/</v>
      </c>
      <c r="G18" s="118" t="s">
        <v>78</v>
      </c>
      <c r="H18" s="76" t="str">
        <f>VLOOKUP(G18,databaza!G2:H4,2)</f>
        <v>/</v>
      </c>
    </row>
    <row r="19" spans="1:8" s="22" customFormat="1" ht="19.5" customHeight="1" thickBot="1" x14ac:dyDescent="0.3">
      <c r="A19" s="34"/>
      <c r="B19" s="35" t="s">
        <v>61</v>
      </c>
      <c r="C19" s="70">
        <f>SUM(C17:C18)</f>
        <v>0</v>
      </c>
      <c r="D19" s="21"/>
      <c r="E19" s="71">
        <f>SUM(E17:E18)</f>
        <v>0</v>
      </c>
      <c r="F19" s="21"/>
      <c r="G19" s="72">
        <f>SUM(G17:G18)</f>
        <v>0</v>
      </c>
      <c r="H19" s="86"/>
    </row>
    <row r="20" spans="1:8" s="42" customFormat="1" ht="19.5" customHeight="1" thickBot="1" x14ac:dyDescent="0.3">
      <c r="A20" s="39"/>
      <c r="B20" s="40"/>
      <c r="C20" s="63"/>
      <c r="D20" s="41"/>
      <c r="E20" s="63"/>
      <c r="F20" s="41"/>
      <c r="G20" s="63"/>
      <c r="H20" s="87"/>
    </row>
    <row r="21" spans="1:8" s="2" customFormat="1" ht="19.5" customHeight="1" thickBot="1" x14ac:dyDescent="0.3">
      <c r="A21" s="25"/>
      <c r="B21" s="26" t="s">
        <v>10</v>
      </c>
      <c r="C21" s="27" t="s">
        <v>8</v>
      </c>
      <c r="D21" s="28" t="s">
        <v>9</v>
      </c>
      <c r="E21" s="29" t="s">
        <v>8</v>
      </c>
      <c r="F21" s="30" t="s">
        <v>9</v>
      </c>
      <c r="G21" s="31" t="s">
        <v>8</v>
      </c>
      <c r="H21" s="32" t="s">
        <v>9</v>
      </c>
    </row>
    <row r="22" spans="1:8" s="22" customFormat="1" ht="19.5" customHeight="1" x14ac:dyDescent="0.25">
      <c r="A22" s="80">
        <v>3</v>
      </c>
      <c r="B22" s="81" t="s">
        <v>65</v>
      </c>
      <c r="C22" s="114" t="s">
        <v>78</v>
      </c>
      <c r="D22" s="82" t="str">
        <f>VLOOKUP(C22,databaza!G17:H22,2)</f>
        <v>/</v>
      </c>
      <c r="E22" s="116" t="s">
        <v>78</v>
      </c>
      <c r="F22" s="83" t="str">
        <f>VLOOKUP(E22,databaza!G17:H22,2)</f>
        <v>/</v>
      </c>
      <c r="G22" s="119" t="s">
        <v>78</v>
      </c>
      <c r="H22" s="84" t="str">
        <f>VLOOKUP(G22,databaza!G17:H22,2)</f>
        <v>/</v>
      </c>
    </row>
    <row r="23" spans="1:8" s="22" customFormat="1" ht="19.5" customHeight="1" thickBot="1" x14ac:dyDescent="0.3">
      <c r="A23" s="23">
        <v>4</v>
      </c>
      <c r="B23" s="24" t="s">
        <v>84</v>
      </c>
      <c r="C23" s="115" t="s">
        <v>78</v>
      </c>
      <c r="D23" s="74" t="str">
        <f>VLOOKUP(C23,databaza!G17:H22,2)</f>
        <v>/</v>
      </c>
      <c r="E23" s="117" t="s">
        <v>78</v>
      </c>
      <c r="F23" s="75" t="str">
        <f>VLOOKUP(E23,databaza!G17:H22,2)</f>
        <v>/</v>
      </c>
      <c r="G23" s="118" t="s">
        <v>78</v>
      </c>
      <c r="H23" s="76" t="str">
        <f>VLOOKUP(G23,databaza!G17:H22,2)</f>
        <v>/</v>
      </c>
    </row>
    <row r="24" spans="1:8" s="22" customFormat="1" ht="19.5" customHeight="1" thickBot="1" x14ac:dyDescent="0.3">
      <c r="A24" s="34"/>
      <c r="B24" s="35" t="s">
        <v>61</v>
      </c>
      <c r="C24" s="70">
        <f>SUM(C22:C23)</f>
        <v>0</v>
      </c>
      <c r="D24" s="21"/>
      <c r="E24" s="71">
        <f>SUM(E22:E23)</f>
        <v>0</v>
      </c>
      <c r="F24" s="21"/>
      <c r="G24" s="72">
        <f>SUM(G22:G23)</f>
        <v>0</v>
      </c>
      <c r="H24" s="86"/>
    </row>
    <row r="25" spans="1:8" s="22" customFormat="1" ht="19.5" customHeight="1" thickBot="1" x14ac:dyDescent="0.3">
      <c r="A25" s="34"/>
      <c r="B25" s="21"/>
      <c r="C25" s="20"/>
      <c r="D25" s="21"/>
      <c r="E25" s="20"/>
      <c r="F25" s="21"/>
      <c r="G25" s="20"/>
      <c r="H25" s="86"/>
    </row>
    <row r="26" spans="1:8" s="2" customFormat="1" ht="19.5" customHeight="1" thickBot="1" x14ac:dyDescent="0.3">
      <c r="A26" s="25"/>
      <c r="B26" s="26" t="s">
        <v>10</v>
      </c>
      <c r="C26" s="27" t="s">
        <v>8</v>
      </c>
      <c r="D26" s="28" t="s">
        <v>9</v>
      </c>
      <c r="E26" s="29" t="s">
        <v>8</v>
      </c>
      <c r="F26" s="30" t="s">
        <v>9</v>
      </c>
      <c r="G26" s="31" t="s">
        <v>8</v>
      </c>
      <c r="H26" s="32" t="s">
        <v>9</v>
      </c>
    </row>
    <row r="27" spans="1:8" s="22" customFormat="1" ht="19.5" customHeight="1" x14ac:dyDescent="0.25">
      <c r="A27" s="80">
        <v>5</v>
      </c>
      <c r="B27" s="85" t="s">
        <v>85</v>
      </c>
      <c r="C27" s="114" t="s">
        <v>78</v>
      </c>
      <c r="D27" s="82" t="str">
        <f>VLOOKUP(C27,databaza!G17:H22,2)</f>
        <v>/</v>
      </c>
      <c r="E27" s="116" t="s">
        <v>78</v>
      </c>
      <c r="F27" s="83" t="str">
        <f>VLOOKUP(E27,databaza!G17:H22,2)</f>
        <v>/</v>
      </c>
      <c r="G27" s="119" t="s">
        <v>78</v>
      </c>
      <c r="H27" s="84" t="str">
        <f>VLOOKUP(G27,databaza!G17:H22,2)</f>
        <v>/</v>
      </c>
    </row>
    <row r="28" spans="1:8" s="22" customFormat="1" ht="19.5" customHeight="1" thickBot="1" x14ac:dyDescent="0.3">
      <c r="A28" s="23">
        <v>6</v>
      </c>
      <c r="B28" s="73" t="s">
        <v>86</v>
      </c>
      <c r="C28" s="115" t="s">
        <v>78</v>
      </c>
      <c r="D28" s="74" t="str">
        <f>VLOOKUP(C28,databaza!G17:H22,2)</f>
        <v>/</v>
      </c>
      <c r="E28" s="117" t="s">
        <v>78</v>
      </c>
      <c r="F28" s="75" t="str">
        <f>VLOOKUP(E28,databaza!G17:H22,2)</f>
        <v>/</v>
      </c>
      <c r="G28" s="118" t="s">
        <v>78</v>
      </c>
      <c r="H28" s="76" t="str">
        <f>VLOOKUP(G28,databaza!G17:H22,2)</f>
        <v>/</v>
      </c>
    </row>
    <row r="29" spans="1:8" s="22" customFormat="1" ht="19.5" customHeight="1" thickBot="1" x14ac:dyDescent="0.3">
      <c r="A29" s="34"/>
      <c r="B29" s="35" t="s">
        <v>61</v>
      </c>
      <c r="C29" s="70">
        <f>SUM(C27:C28)</f>
        <v>0</v>
      </c>
      <c r="D29" s="21"/>
      <c r="E29" s="71">
        <f>SUM(E27:E28)</f>
        <v>0</v>
      </c>
      <c r="F29" s="21"/>
      <c r="G29" s="72">
        <f>SUM(G27:G28)</f>
        <v>0</v>
      </c>
      <c r="H29" s="86"/>
    </row>
    <row r="30" spans="1:8" s="22" customFormat="1" ht="19.5" customHeight="1" thickBot="1" x14ac:dyDescent="0.3">
      <c r="A30" s="34"/>
      <c r="B30" s="21"/>
      <c r="C30" s="20"/>
      <c r="D30" s="21"/>
      <c r="E30" s="20"/>
      <c r="F30" s="21"/>
      <c r="G30" s="20"/>
      <c r="H30" s="86"/>
    </row>
    <row r="31" spans="1:8" s="22" customFormat="1" ht="19.5" customHeight="1" thickBot="1" x14ac:dyDescent="0.3">
      <c r="A31" s="34"/>
      <c r="B31" s="21"/>
      <c r="C31" s="78" t="s">
        <v>8</v>
      </c>
      <c r="D31" s="62">
        <f>D13</f>
        <v>0</v>
      </c>
      <c r="E31" s="29" t="s">
        <v>8</v>
      </c>
      <c r="F31" s="30">
        <f>F13</f>
        <v>0</v>
      </c>
      <c r="G31" s="79" t="s">
        <v>8</v>
      </c>
      <c r="H31" s="68">
        <f>H13</f>
        <v>0</v>
      </c>
    </row>
    <row r="32" spans="1:8" s="22" customFormat="1" ht="19.5" customHeight="1" thickBot="1" x14ac:dyDescent="0.3">
      <c r="A32" s="34"/>
      <c r="B32" s="38" t="s">
        <v>62</v>
      </c>
      <c r="C32" s="64">
        <f>SUM(C19,C24,C29)</f>
        <v>0</v>
      </c>
      <c r="D32" s="77" t="str">
        <f>VLOOKUP(C32,databaza!J:K,2)</f>
        <v>/</v>
      </c>
      <c r="E32" s="67">
        <f>SUM(E19,E24,E29,)</f>
        <v>0</v>
      </c>
      <c r="F32" s="77" t="str">
        <f>VLOOKUP(E32,databaza!J:K,2)</f>
        <v>/</v>
      </c>
      <c r="G32" s="69">
        <f>SUM(G19,G24,G29)</f>
        <v>0</v>
      </c>
      <c r="H32" s="77" t="str">
        <f>VLOOKUP(G32,databaza!J:K,2)</f>
        <v>/</v>
      </c>
    </row>
    <row r="33" spans="1:8" s="22" customFormat="1" ht="19.5" customHeight="1" thickBot="1" x14ac:dyDescent="0.3">
      <c r="A33" s="34"/>
      <c r="B33" s="21"/>
      <c r="C33" s="20"/>
      <c r="D33" s="21"/>
      <c r="E33" s="20"/>
      <c r="F33" s="21"/>
      <c r="G33" s="20"/>
      <c r="H33" s="86"/>
    </row>
    <row r="34" spans="1:8" s="22" customFormat="1" ht="20.25" customHeight="1" thickBot="1" x14ac:dyDescent="0.3">
      <c r="A34" s="34"/>
      <c r="B34" s="59"/>
      <c r="C34" s="132" t="s">
        <v>81</v>
      </c>
      <c r="D34" s="133"/>
      <c r="E34" s="133"/>
      <c r="F34" s="133"/>
      <c r="G34" s="133"/>
      <c r="H34" s="134"/>
    </row>
    <row r="35" spans="1:8" s="22" customFormat="1" ht="20.25" customHeight="1" thickBot="1" x14ac:dyDescent="0.3">
      <c r="A35" s="34"/>
      <c r="B35" s="59"/>
      <c r="C35" s="137" t="s">
        <v>90</v>
      </c>
      <c r="D35" s="138"/>
      <c r="E35" s="132"/>
      <c r="F35" s="135"/>
      <c r="G35" s="135"/>
      <c r="H35" s="136"/>
    </row>
    <row r="36" spans="1:8" s="22" customFormat="1" ht="27" customHeight="1" x14ac:dyDescent="0.25">
      <c r="A36" s="34"/>
      <c r="B36" s="36"/>
      <c r="C36" s="96"/>
      <c r="D36" s="97"/>
      <c r="E36" s="98"/>
      <c r="F36" s="99"/>
      <c r="G36" s="100"/>
      <c r="H36" s="101"/>
    </row>
    <row r="37" spans="1:8" s="22" customFormat="1" ht="27" customHeight="1" x14ac:dyDescent="0.25">
      <c r="A37" s="34"/>
      <c r="B37" s="36"/>
      <c r="C37" s="102"/>
      <c r="D37" s="103"/>
      <c r="E37" s="104"/>
      <c r="F37" s="105"/>
      <c r="G37" s="106"/>
      <c r="H37" s="107"/>
    </row>
    <row r="38" spans="1:8" s="22" customFormat="1" ht="27" customHeight="1" x14ac:dyDescent="0.25">
      <c r="A38" s="34"/>
      <c r="B38" s="36"/>
      <c r="C38" s="102"/>
      <c r="D38" s="103"/>
      <c r="E38" s="104"/>
      <c r="F38" s="105"/>
      <c r="G38" s="106"/>
      <c r="H38" s="107"/>
    </row>
    <row r="39" spans="1:8" s="22" customFormat="1" ht="27" customHeight="1" thickBot="1" x14ac:dyDescent="0.3">
      <c r="A39" s="34"/>
      <c r="B39" s="36"/>
      <c r="C39" s="108"/>
      <c r="D39" s="109"/>
      <c r="E39" s="110"/>
      <c r="F39" s="111"/>
      <c r="G39" s="112"/>
      <c r="H39" s="113"/>
    </row>
    <row r="40" spans="1:8" ht="15" customHeight="1" thickBot="1" x14ac:dyDescent="0.3">
      <c r="A40" s="14"/>
      <c r="B40" s="37"/>
      <c r="C40" s="65"/>
      <c r="D40" s="4"/>
      <c r="E40" s="65"/>
      <c r="F40" s="4"/>
      <c r="G40" s="65"/>
      <c r="H40" s="88"/>
    </row>
  </sheetData>
  <sheetProtection password="C480" sheet="1" objects="1" scenarios="1" formatRows="0" insertRows="0"/>
  <customSheetViews>
    <customSheetView guid="{4DDCB621-8211-4CDD-ACEB-B8908F2730ED}" scale="75" showPageBreaks="1" fitToPage="1">
      <selection activeCell="J24" sqref="J24"/>
      <pageMargins left="0.39370078740157483" right="0.39370078740157483" top="0.39370078740157483" bottom="0.39370078740157483" header="0" footer="0"/>
      <pageSetup paperSize="9" scale="68" orientation="landscape" horizontalDpi="4294967293" verticalDpi="0" r:id="rId1"/>
    </customSheetView>
  </customSheetViews>
  <mergeCells count="5">
    <mergeCell ref="A1:H1"/>
    <mergeCell ref="C12:H12"/>
    <mergeCell ref="C34:H34"/>
    <mergeCell ref="E35:H35"/>
    <mergeCell ref="C35:D35"/>
  </mergeCells>
  <pageMargins left="0.39370078740157483" right="0.39370078740157483" top="0.39370078740157483" bottom="0.39370078740157483" header="0" footer="0"/>
  <pageSetup paperSize="9" scale="68" orientation="landscape" horizontalDpi="4294967293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databaza!$D$2:$D$5</xm:f>
          </x14:formula1>
          <xm:sqref>G3</xm:sqref>
        </x14:dataValidation>
        <x14:dataValidation type="list" allowBlank="1" showInputMessage="1" showErrorMessage="1">
          <x14:formula1>
            <xm:f>databaza!$G$11:$G$15</xm:f>
          </x14:formula1>
          <xm:sqref>C17 E17 G17</xm:sqref>
        </x14:dataValidation>
        <x14:dataValidation type="list" allowBlank="1" showInputMessage="1" showErrorMessage="1">
          <x14:formula1>
            <xm:f>databaza!$G$2:$G$4</xm:f>
          </x14:formula1>
          <xm:sqref>C18 E18</xm:sqref>
        </x14:dataValidation>
        <x14:dataValidation type="list" allowBlank="1" showInputMessage="1" showErrorMessage="1">
          <x14:formula1>
            <xm:f>databaza!$G$17:$G$22</xm:f>
          </x14:formula1>
          <xm:sqref>C23 C27:C28 E22:E23 G22:G23 E27:E28</xm:sqref>
        </x14:dataValidation>
        <x14:dataValidation type="list" allowBlank="1" showInputMessage="1" showErrorMessage="1">
          <x14:formula1>
            <xm:f>databaza!$G$17:$G$22</xm:f>
          </x14:formula1>
          <xm:sqref>G27</xm:sqref>
        </x14:dataValidation>
        <x14:dataValidation type="list" allowBlank="1" showInputMessage="1" showErrorMessage="1">
          <x14:formula1>
            <xm:f>databaza!$G$2:$G$4</xm:f>
          </x14:formula1>
          <xm:sqref>G18</xm:sqref>
        </x14:dataValidation>
        <x14:dataValidation type="list" allowBlank="1" showInputMessage="1" showErrorMessage="1">
          <x14:formula1>
            <xm:f>databaza!$G$17:$G$22</xm:f>
          </x14:formula1>
          <xm:sqref>G28</xm:sqref>
        </x14:dataValidation>
        <x14:dataValidation type="list" allowBlank="1" showInputMessage="1" showErrorMessage="1">
          <x14:formula1>
            <xm:f>databaza!$G$17:$G$22</xm:f>
          </x14:formula1>
          <xm:sqref>C22</xm:sqref>
        </x14:dataValidation>
        <x14:dataValidation type="list" allowBlank="1" showInputMessage="1" showErrorMessage="1">
          <x14:formula1>
            <xm:f>databaza!$C$2:$C$17</xm:f>
          </x14:formula1>
          <xm:sqref>D3</xm:sqref>
        </x14:dataValidation>
        <x14:dataValidation type="list" allowBlank="1" showInputMessage="1" showErrorMessage="1">
          <x14:formula1>
            <xm:f>databaza!$A$2:$A$34</xm:f>
          </x14:formula1>
          <xm:sqref>D13</xm:sqref>
        </x14:dataValidation>
        <x14:dataValidation type="list" allowBlank="1" showInputMessage="1" showErrorMessage="1">
          <x14:formula1>
            <xm:f>databaza!$A$2:$A$34</xm:f>
          </x14:formula1>
          <xm:sqref>F13</xm:sqref>
        </x14:dataValidation>
        <x14:dataValidation type="list" allowBlank="1" showInputMessage="1" showErrorMessage="1">
          <x14:formula1>
            <xm:f>databaza!$A$2:$A$34</xm:f>
          </x14:formula1>
          <xm:sqref>H13</xm:sqref>
        </x14:dataValidation>
        <x14:dataValidation type="list" allowBlank="1" showInputMessage="1" showErrorMessage="1">
          <x14:formula1>
            <xm:f>databaza!$B$2:$B$16</xm:f>
          </x14:formula1>
          <xm:sqref>D7</xm:sqref>
        </x14:dataValidation>
        <x14:dataValidation type="list" allowBlank="1" showInputMessage="1" showErrorMessage="1">
          <x14:formula1>
            <xm:f>databaza!$B$2:$B$16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workbookViewId="0">
      <selection activeCell="B16" sqref="B2:B16"/>
    </sheetView>
  </sheetViews>
  <sheetFormatPr defaultRowHeight="15.75" x14ac:dyDescent="0.25"/>
  <cols>
    <col min="1" max="1" width="17.5703125" style="1" customWidth="1"/>
    <col min="2" max="2" width="31.85546875" style="1" customWidth="1"/>
    <col min="3" max="3" width="28.42578125" style="1" customWidth="1"/>
    <col min="4" max="5" width="9.28515625" style="1" customWidth="1"/>
    <col min="6" max="7" width="9.140625" style="1"/>
    <col min="8" max="8" width="24.42578125" style="1" bestFit="1" customWidth="1"/>
    <col min="9" max="9" width="9.140625" style="1"/>
    <col min="10" max="10" width="3.28515625" style="1" bestFit="1" customWidth="1"/>
    <col min="11" max="11" width="39.140625" style="1" bestFit="1" customWidth="1"/>
    <col min="12" max="16384" width="9.140625" style="1"/>
  </cols>
  <sheetData>
    <row r="1" spans="1:11" x14ac:dyDescent="0.25">
      <c r="A1" s="15" t="s">
        <v>14</v>
      </c>
      <c r="B1" s="15" t="s">
        <v>45</v>
      </c>
      <c r="C1" s="15" t="s">
        <v>46</v>
      </c>
      <c r="D1" s="15" t="s">
        <v>0</v>
      </c>
      <c r="E1" s="15" t="s">
        <v>11</v>
      </c>
    </row>
    <row r="2" spans="1:11" x14ac:dyDescent="0.25">
      <c r="A2" s="17" t="s">
        <v>15</v>
      </c>
      <c r="B2" s="90" t="s">
        <v>16</v>
      </c>
      <c r="C2" s="90" t="s">
        <v>53</v>
      </c>
      <c r="D2" s="19" t="s">
        <v>7</v>
      </c>
      <c r="E2" s="19" t="s">
        <v>63</v>
      </c>
      <c r="G2" s="3" t="s">
        <v>78</v>
      </c>
      <c r="H2" s="3" t="s">
        <v>79</v>
      </c>
      <c r="J2" s="3">
        <v>0</v>
      </c>
      <c r="K2" s="3" t="s">
        <v>79</v>
      </c>
    </row>
    <row r="3" spans="1:11" x14ac:dyDescent="0.25">
      <c r="A3" s="18" t="s">
        <v>17</v>
      </c>
      <c r="B3" s="90" t="s">
        <v>95</v>
      </c>
      <c r="C3" s="90" t="s">
        <v>50</v>
      </c>
      <c r="D3" s="19" t="s">
        <v>12</v>
      </c>
      <c r="E3" s="19" t="s">
        <v>64</v>
      </c>
      <c r="G3" s="3">
        <v>0</v>
      </c>
      <c r="H3" s="3" t="s">
        <v>66</v>
      </c>
      <c r="J3" s="3">
        <v>1</v>
      </c>
      <c r="K3" s="3" t="s">
        <v>75</v>
      </c>
    </row>
    <row r="4" spans="1:11" x14ac:dyDescent="0.25">
      <c r="A4" s="16" t="s">
        <v>99</v>
      </c>
      <c r="B4" s="90" t="s">
        <v>106</v>
      </c>
      <c r="C4" s="90" t="s">
        <v>56</v>
      </c>
      <c r="D4" s="19" t="s">
        <v>88</v>
      </c>
      <c r="E4" s="19"/>
      <c r="G4" s="3">
        <v>1</v>
      </c>
      <c r="H4" s="3" t="s">
        <v>67</v>
      </c>
      <c r="J4" s="3">
        <v>2</v>
      </c>
      <c r="K4" s="3" t="s">
        <v>75</v>
      </c>
    </row>
    <row r="5" spans="1:11" x14ac:dyDescent="0.25">
      <c r="A5" s="16" t="s">
        <v>91</v>
      </c>
      <c r="B5" s="90" t="s">
        <v>20</v>
      </c>
      <c r="C5" s="90" t="s">
        <v>57</v>
      </c>
      <c r="D5" s="19" t="s">
        <v>89</v>
      </c>
      <c r="E5" s="19"/>
      <c r="J5" s="3">
        <v>3</v>
      </c>
      <c r="K5" s="3" t="s">
        <v>75</v>
      </c>
    </row>
    <row r="6" spans="1:11" x14ac:dyDescent="0.25">
      <c r="A6" s="17" t="s">
        <v>19</v>
      </c>
      <c r="B6" s="90" t="s">
        <v>107</v>
      </c>
      <c r="C6" s="16" t="s">
        <v>52</v>
      </c>
      <c r="D6" s="3"/>
      <c r="E6" s="3"/>
      <c r="G6" s="3" t="s">
        <v>78</v>
      </c>
      <c r="H6" s="3" t="s">
        <v>79</v>
      </c>
      <c r="J6" s="3">
        <v>4</v>
      </c>
      <c r="K6" s="3" t="s">
        <v>75</v>
      </c>
    </row>
    <row r="7" spans="1:11" x14ac:dyDescent="0.25">
      <c r="A7" s="17" t="s">
        <v>21</v>
      </c>
      <c r="B7" s="90" t="s">
        <v>105</v>
      </c>
      <c r="C7" s="90" t="s">
        <v>51</v>
      </c>
      <c r="D7" s="19"/>
      <c r="E7" s="19"/>
      <c r="G7" s="3">
        <v>0</v>
      </c>
      <c r="H7" s="3" t="s">
        <v>66</v>
      </c>
      <c r="J7" s="3">
        <v>5</v>
      </c>
      <c r="K7" s="3" t="s">
        <v>76</v>
      </c>
    </row>
    <row r="8" spans="1:11" x14ac:dyDescent="0.25">
      <c r="A8" s="17" t="s">
        <v>23</v>
      </c>
      <c r="B8" s="19" t="s">
        <v>104</v>
      </c>
      <c r="C8" s="90" t="s">
        <v>96</v>
      </c>
      <c r="D8" s="19"/>
      <c r="E8" s="19"/>
      <c r="G8" s="3">
        <v>1</v>
      </c>
      <c r="H8" s="3" t="s">
        <v>68</v>
      </c>
      <c r="J8" s="3">
        <v>6</v>
      </c>
      <c r="K8" s="3" t="s">
        <v>76</v>
      </c>
    </row>
    <row r="9" spans="1:11" x14ac:dyDescent="0.25">
      <c r="A9" s="17" t="s">
        <v>25</v>
      </c>
      <c r="B9" s="90" t="s">
        <v>18</v>
      </c>
      <c r="C9" s="16" t="s">
        <v>54</v>
      </c>
      <c r="D9" s="3"/>
      <c r="E9" s="3"/>
      <c r="G9" s="3">
        <v>2</v>
      </c>
      <c r="H9" s="3" t="s">
        <v>69</v>
      </c>
      <c r="J9" s="3">
        <v>7</v>
      </c>
      <c r="K9" s="3" t="s">
        <v>76</v>
      </c>
    </row>
    <row r="10" spans="1:11" x14ac:dyDescent="0.25">
      <c r="A10" s="17" t="s">
        <v>27</v>
      </c>
      <c r="B10" s="19" t="s">
        <v>110</v>
      </c>
      <c r="C10" s="16" t="s">
        <v>59</v>
      </c>
      <c r="D10" s="3"/>
      <c r="E10" s="3"/>
      <c r="J10" s="3">
        <v>8</v>
      </c>
      <c r="K10" s="3" t="s">
        <v>76</v>
      </c>
    </row>
    <row r="11" spans="1:11" x14ac:dyDescent="0.25">
      <c r="A11" s="17" t="s">
        <v>28</v>
      </c>
      <c r="B11" s="19" t="s">
        <v>109</v>
      </c>
      <c r="C11" s="90" t="s">
        <v>47</v>
      </c>
      <c r="D11" s="19"/>
      <c r="E11" s="19"/>
      <c r="G11" s="3" t="s">
        <v>78</v>
      </c>
      <c r="H11" s="3" t="s">
        <v>79</v>
      </c>
      <c r="J11" s="3">
        <v>9</v>
      </c>
      <c r="K11" s="3" t="s">
        <v>87</v>
      </c>
    </row>
    <row r="12" spans="1:11" x14ac:dyDescent="0.25">
      <c r="A12" s="17" t="s">
        <v>92</v>
      </c>
      <c r="B12" s="16" t="s">
        <v>22</v>
      </c>
      <c r="C12" s="90" t="s">
        <v>48</v>
      </c>
      <c r="D12" s="19"/>
      <c r="E12" s="19"/>
      <c r="G12" s="3">
        <v>0</v>
      </c>
      <c r="H12" s="3" t="s">
        <v>70</v>
      </c>
      <c r="J12" s="3">
        <v>10</v>
      </c>
      <c r="K12" s="3" t="s">
        <v>87</v>
      </c>
    </row>
    <row r="13" spans="1:11" x14ac:dyDescent="0.25">
      <c r="A13" s="17" t="s">
        <v>29</v>
      </c>
      <c r="B13" s="16" t="s">
        <v>24</v>
      </c>
      <c r="C13" s="16" t="s">
        <v>58</v>
      </c>
      <c r="D13" s="3"/>
      <c r="E13" s="3"/>
      <c r="G13" s="3">
        <v>1</v>
      </c>
      <c r="H13" s="3" t="s">
        <v>71</v>
      </c>
      <c r="J13" s="3">
        <v>11</v>
      </c>
      <c r="K13" s="3" t="s">
        <v>87</v>
      </c>
    </row>
    <row r="14" spans="1:11" x14ac:dyDescent="0.25">
      <c r="A14" s="17" t="s">
        <v>30</v>
      </c>
      <c r="B14" s="90" t="s">
        <v>26</v>
      </c>
      <c r="C14" s="90" t="s">
        <v>49</v>
      </c>
      <c r="D14" s="19"/>
      <c r="E14" s="19"/>
      <c r="G14" s="3">
        <v>2</v>
      </c>
      <c r="H14" s="3" t="s">
        <v>72</v>
      </c>
      <c r="J14" s="3">
        <v>12</v>
      </c>
      <c r="K14" s="3" t="s">
        <v>87</v>
      </c>
    </row>
    <row r="15" spans="1:11" x14ac:dyDescent="0.25">
      <c r="A15" s="3" t="s">
        <v>31</v>
      </c>
      <c r="B15" s="90" t="s">
        <v>108</v>
      </c>
      <c r="C15" s="90" t="s">
        <v>55</v>
      </c>
      <c r="D15" s="19"/>
      <c r="E15" s="19"/>
      <c r="G15" s="3">
        <v>3</v>
      </c>
      <c r="H15" s="3" t="s">
        <v>69</v>
      </c>
      <c r="J15" s="3">
        <v>13</v>
      </c>
      <c r="K15" s="3" t="s">
        <v>77</v>
      </c>
    </row>
    <row r="16" spans="1:11" x14ac:dyDescent="0.25">
      <c r="A16" s="16" t="s">
        <v>33</v>
      </c>
      <c r="B16" s="90" t="s">
        <v>101</v>
      </c>
      <c r="C16" s="90" t="s">
        <v>60</v>
      </c>
      <c r="D16" s="19"/>
      <c r="E16" s="19"/>
      <c r="J16" s="3">
        <v>14</v>
      </c>
      <c r="K16" s="3" t="s">
        <v>77</v>
      </c>
    </row>
    <row r="17" spans="1:12" x14ac:dyDescent="0.25">
      <c r="A17" s="17" t="s">
        <v>34</v>
      </c>
      <c r="B17" s="19"/>
      <c r="C17" s="16" t="s">
        <v>80</v>
      </c>
      <c r="D17" s="3"/>
      <c r="E17" s="3"/>
      <c r="G17" s="3" t="s">
        <v>78</v>
      </c>
      <c r="H17" s="3" t="s">
        <v>79</v>
      </c>
      <c r="J17" s="3">
        <v>15</v>
      </c>
      <c r="K17" s="3" t="s">
        <v>77</v>
      </c>
    </row>
    <row r="18" spans="1:12" x14ac:dyDescent="0.25">
      <c r="A18" s="17" t="s">
        <v>35</v>
      </c>
      <c r="B18" s="19"/>
      <c r="C18" s="3"/>
      <c r="D18" s="19"/>
      <c r="E18" s="19"/>
      <c r="G18" s="3">
        <v>0</v>
      </c>
      <c r="H18" s="3" t="s">
        <v>70</v>
      </c>
      <c r="J18" s="3">
        <v>16</v>
      </c>
      <c r="K18" s="3" t="s">
        <v>77</v>
      </c>
    </row>
    <row r="19" spans="1:12" x14ac:dyDescent="0.25">
      <c r="A19" s="17" t="s">
        <v>36</v>
      </c>
      <c r="B19" s="19"/>
      <c r="C19" s="19"/>
      <c r="D19" s="3"/>
      <c r="E19" s="3"/>
      <c r="G19" s="3">
        <v>1</v>
      </c>
      <c r="H19" s="3" t="s">
        <v>71</v>
      </c>
      <c r="J19" s="3">
        <v>17</v>
      </c>
      <c r="K19" s="3" t="s">
        <v>69</v>
      </c>
    </row>
    <row r="20" spans="1:12" x14ac:dyDescent="0.25">
      <c r="A20" s="17" t="s">
        <v>37</v>
      </c>
      <c r="C20" s="3"/>
      <c r="D20" s="19"/>
      <c r="E20" s="19"/>
      <c r="G20" s="3">
        <v>2</v>
      </c>
      <c r="H20" s="3" t="s">
        <v>72</v>
      </c>
      <c r="J20" s="3">
        <v>18</v>
      </c>
      <c r="K20" s="3" t="s">
        <v>69</v>
      </c>
    </row>
    <row r="21" spans="1:12" x14ac:dyDescent="0.25">
      <c r="A21" s="17" t="s">
        <v>93</v>
      </c>
      <c r="C21" s="19"/>
      <c r="D21" s="19"/>
      <c r="E21" s="19"/>
      <c r="G21" s="3">
        <v>3</v>
      </c>
      <c r="H21" s="3" t="s">
        <v>73</v>
      </c>
      <c r="J21" s="95">
        <v>19</v>
      </c>
      <c r="K21" s="95" t="s">
        <v>69</v>
      </c>
    </row>
    <row r="22" spans="1:12" x14ac:dyDescent="0.25">
      <c r="A22" s="17" t="s">
        <v>97</v>
      </c>
      <c r="C22" s="19"/>
      <c r="G22" s="3">
        <v>4</v>
      </c>
      <c r="H22" s="3" t="s">
        <v>74</v>
      </c>
      <c r="J22" s="3">
        <v>20</v>
      </c>
      <c r="K22" s="3" t="s">
        <v>69</v>
      </c>
    </row>
    <row r="23" spans="1:12" x14ac:dyDescent="0.25">
      <c r="A23" s="17" t="s">
        <v>38</v>
      </c>
      <c r="J23" s="13"/>
      <c r="K23" s="13"/>
      <c r="L23" s="89"/>
    </row>
    <row r="24" spans="1:12" x14ac:dyDescent="0.25">
      <c r="A24" s="17" t="s">
        <v>103</v>
      </c>
      <c r="J24" s="13"/>
      <c r="K24" s="13"/>
    </row>
    <row r="25" spans="1:12" x14ac:dyDescent="0.25">
      <c r="A25" s="17" t="s">
        <v>39</v>
      </c>
      <c r="J25" s="13"/>
      <c r="K25" s="13"/>
    </row>
    <row r="26" spans="1:12" x14ac:dyDescent="0.25">
      <c r="A26" s="3" t="s">
        <v>100</v>
      </c>
      <c r="J26" s="13"/>
      <c r="K26" s="13"/>
    </row>
    <row r="27" spans="1:12" x14ac:dyDescent="0.25">
      <c r="A27" s="3" t="s">
        <v>40</v>
      </c>
      <c r="J27" s="13"/>
      <c r="K27" s="13"/>
    </row>
    <row r="28" spans="1:12" x14ac:dyDescent="0.25">
      <c r="A28" s="17" t="s">
        <v>41</v>
      </c>
      <c r="J28" s="13"/>
      <c r="K28" s="13"/>
    </row>
    <row r="29" spans="1:12" x14ac:dyDescent="0.25">
      <c r="A29" s="18" t="s">
        <v>42</v>
      </c>
      <c r="J29" s="13"/>
      <c r="K29" s="13"/>
    </row>
    <row r="30" spans="1:12" x14ac:dyDescent="0.25">
      <c r="A30" s="18" t="s">
        <v>98</v>
      </c>
      <c r="J30" s="13"/>
      <c r="K30" s="13"/>
    </row>
    <row r="31" spans="1:12" x14ac:dyDescent="0.25">
      <c r="A31" s="17" t="s">
        <v>43</v>
      </c>
      <c r="J31" s="13"/>
      <c r="K31" s="13"/>
    </row>
    <row r="32" spans="1:12" x14ac:dyDescent="0.25">
      <c r="A32" s="3" t="s">
        <v>32</v>
      </c>
      <c r="J32" s="13"/>
      <c r="K32" s="13"/>
    </row>
    <row r="33" spans="1:12" x14ac:dyDescent="0.25">
      <c r="A33" s="3" t="s">
        <v>44</v>
      </c>
      <c r="J33" s="13"/>
      <c r="K33" s="13"/>
      <c r="L33" s="89"/>
    </row>
    <row r="34" spans="1:12" x14ac:dyDescent="0.25">
      <c r="A34" s="16"/>
      <c r="J34" s="13"/>
      <c r="K34" s="13"/>
    </row>
    <row r="35" spans="1:12" x14ac:dyDescent="0.25">
      <c r="A35" s="3"/>
      <c r="J35" s="13"/>
      <c r="K35" s="13"/>
    </row>
    <row r="36" spans="1:12" x14ac:dyDescent="0.25">
      <c r="A36" s="3"/>
      <c r="J36" s="13"/>
      <c r="K36" s="13"/>
    </row>
    <row r="37" spans="1:12" x14ac:dyDescent="0.25">
      <c r="A37" s="18"/>
      <c r="J37" s="13"/>
      <c r="K37" s="13"/>
    </row>
    <row r="38" spans="1:12" x14ac:dyDescent="0.25">
      <c r="A38" s="17"/>
      <c r="J38" s="13"/>
      <c r="K38" s="13"/>
    </row>
    <row r="39" spans="1:12" x14ac:dyDescent="0.25">
      <c r="A39" s="18"/>
      <c r="J39" s="13"/>
      <c r="K39" s="13"/>
    </row>
    <row r="40" spans="1:12" x14ac:dyDescent="0.25">
      <c r="J40" s="13"/>
      <c r="K40" s="13"/>
    </row>
    <row r="41" spans="1:12" x14ac:dyDescent="0.25">
      <c r="A41" s="13"/>
      <c r="J41" s="13"/>
      <c r="K41" s="13"/>
    </row>
    <row r="42" spans="1:12" x14ac:dyDescent="0.25">
      <c r="A42" s="13"/>
      <c r="J42" s="13"/>
      <c r="K42" s="13"/>
    </row>
    <row r="43" spans="1:12" x14ac:dyDescent="0.25">
      <c r="A43" s="13"/>
      <c r="J43" s="13"/>
      <c r="K43" s="13"/>
    </row>
    <row r="44" spans="1:12" x14ac:dyDescent="0.25">
      <c r="A44" s="13"/>
      <c r="J44" s="13"/>
      <c r="K44" s="13"/>
    </row>
    <row r="45" spans="1:12" x14ac:dyDescent="0.25">
      <c r="A45" s="13"/>
      <c r="J45" s="13"/>
      <c r="K45" s="13"/>
    </row>
    <row r="46" spans="1:12" x14ac:dyDescent="0.25">
      <c r="A46" s="13"/>
      <c r="J46" s="13"/>
      <c r="K46" s="13"/>
    </row>
    <row r="47" spans="1:12" x14ac:dyDescent="0.25">
      <c r="A47" s="13"/>
      <c r="J47" s="13"/>
      <c r="K47" s="13"/>
    </row>
    <row r="48" spans="1:12" x14ac:dyDescent="0.25">
      <c r="A48" s="13"/>
      <c r="J48" s="13"/>
      <c r="K48" s="13"/>
    </row>
    <row r="49" spans="1:12" x14ac:dyDescent="0.25">
      <c r="A49" s="13"/>
      <c r="J49" s="13"/>
      <c r="K49" s="13"/>
    </row>
    <row r="50" spans="1:12" x14ac:dyDescent="0.25">
      <c r="A50" s="13"/>
      <c r="J50" s="13"/>
      <c r="K50" s="13"/>
    </row>
    <row r="51" spans="1:12" x14ac:dyDescent="0.25">
      <c r="A51" s="13"/>
      <c r="J51" s="13"/>
      <c r="K51" s="13"/>
    </row>
    <row r="52" spans="1:12" x14ac:dyDescent="0.25">
      <c r="A52" s="13"/>
      <c r="J52" s="13"/>
      <c r="K52" s="13"/>
      <c r="L52" s="89"/>
    </row>
    <row r="53" spans="1:12" x14ac:dyDescent="0.25">
      <c r="A53" s="13"/>
      <c r="J53" s="13"/>
      <c r="K53" s="13"/>
    </row>
    <row r="54" spans="1:12" x14ac:dyDescent="0.25">
      <c r="A54" s="33"/>
      <c r="J54" s="13"/>
      <c r="K54" s="13"/>
    </row>
    <row r="55" spans="1:12" x14ac:dyDescent="0.25">
      <c r="J55" s="13"/>
      <c r="K55" s="13"/>
    </row>
    <row r="56" spans="1:12" x14ac:dyDescent="0.25">
      <c r="J56" s="13"/>
      <c r="K56" s="13"/>
    </row>
    <row r="57" spans="1:12" x14ac:dyDescent="0.25">
      <c r="J57" s="13"/>
      <c r="K57" s="13"/>
    </row>
    <row r="58" spans="1:12" x14ac:dyDescent="0.25">
      <c r="J58" s="13"/>
      <c r="K58" s="13"/>
    </row>
    <row r="59" spans="1:12" x14ac:dyDescent="0.25">
      <c r="J59" s="13"/>
      <c r="K59" s="13"/>
    </row>
    <row r="60" spans="1:12" x14ac:dyDescent="0.25">
      <c r="J60" s="13"/>
      <c r="K60" s="13"/>
    </row>
    <row r="61" spans="1:12" x14ac:dyDescent="0.25">
      <c r="J61" s="13"/>
      <c r="K61" s="13"/>
    </row>
    <row r="62" spans="1:12" x14ac:dyDescent="0.25">
      <c r="J62" s="13"/>
      <c r="K62" s="13"/>
    </row>
    <row r="63" spans="1:12" x14ac:dyDescent="0.25">
      <c r="J63" s="13"/>
      <c r="K63" s="13"/>
    </row>
    <row r="64" spans="1:12" x14ac:dyDescent="0.25">
      <c r="J64" s="13"/>
      <c r="K64" s="13"/>
    </row>
  </sheetData>
  <sortState ref="B10:B16">
    <sortCondition ref="B18"/>
  </sortState>
  <customSheetViews>
    <customSheetView guid="{4DDCB621-8211-4CDD-ACEB-B8908F2730ED}">
      <selection activeCell="G25" sqref="G25"/>
      <pageMargins left="0.7" right="0.7" top="0.75" bottom="0.75" header="0.3" footer="0.3"/>
      <pageSetup paperSize="9" orientation="portrait" horizontalDpi="4294967293" verticalDpi="0" r:id="rId1"/>
    </customSheetView>
  </customSheetViews>
  <pageMargins left="0.7" right="0.7" top="0.75" bottom="0.75" header="0.3" footer="0.3"/>
  <pageSetup paperSize="9"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formular</vt:lpstr>
      <vt:lpstr>databaza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</dc:creator>
  <cp:lastModifiedBy>martin.margala</cp:lastModifiedBy>
  <cp:lastPrinted>2017-09-11T23:56:46Z</cp:lastPrinted>
  <dcterms:created xsi:type="dcterms:W3CDTF">2017-08-21T19:53:30Z</dcterms:created>
  <dcterms:modified xsi:type="dcterms:W3CDTF">2020-10-04T11:31:17Z</dcterms:modified>
</cp:coreProperties>
</file>